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JOOKSVAD\KU Orajõgi\Lisad\"/>
    </mc:Choice>
  </mc:AlternateContent>
  <xr:revisionPtr revIDLastSave="0" documentId="13_ncr:1_{1A4A2A3F-503B-4758-BDC1-94B27AB85D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ulemuste koondtabel" sheetId="3" r:id="rId1"/>
    <sheet name="Suubuvate proovipunktid" sheetId="5" r:id="rId2"/>
    <sheet name="Orajõe proovipunktid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5" l="1"/>
  <c r="J13" i="5"/>
  <c r="J7" i="5"/>
</calcChain>
</file>

<file path=xl/sharedStrings.xml><?xml version="1.0" encoding="utf-8"?>
<sst xmlns="http://schemas.openxmlformats.org/spreadsheetml/2006/main" count="474" uniqueCount="145">
  <si>
    <t>Proovipunkt</t>
  </si>
  <si>
    <t>Kpv</t>
  </si>
  <si>
    <t>pH</t>
  </si>
  <si>
    <t>Peri oja</t>
  </si>
  <si>
    <t>Tännasilma oja</t>
  </si>
  <si>
    <t>Tilsi oja</t>
  </si>
  <si>
    <t>Orajõgi Tilsist ülesvoolu</t>
  </si>
  <si>
    <t>Orajõgi Laanõniidüst ülesvoolu</t>
  </si>
  <si>
    <t>Orajõgi Perist ülesvoolu</t>
  </si>
  <si>
    <t>O2, %</t>
  </si>
  <si>
    <t>O2, mg/L</t>
  </si>
  <si>
    <t>TDS, mg/L</t>
  </si>
  <si>
    <t>Orajõgi Tännassilmast ülesvoolu</t>
  </si>
  <si>
    <t>Laanõniidü pkr</t>
  </si>
  <si>
    <t>&lt;0,01</t>
  </si>
  <si>
    <t>Väga hea</t>
  </si>
  <si>
    <t>Hea</t>
  </si>
  <si>
    <t>Kesine</t>
  </si>
  <si>
    <t>Halb</t>
  </si>
  <si>
    <t>Väga halb</t>
  </si>
  <si>
    <t>Proovivõtu koha selgitus</t>
  </si>
  <si>
    <t>id</t>
  </si>
  <si>
    <t>X</t>
  </si>
  <si>
    <t>Y</t>
  </si>
  <si>
    <t>Analüüsiakt</t>
  </si>
  <si>
    <t>Nimi analüüsiaktis</t>
  </si>
  <si>
    <t>Orajõgi Tilsi juures</t>
  </si>
  <si>
    <t>Orajõgi Lehtsoo juures</t>
  </si>
  <si>
    <t>Laanõniidõ peakraav</t>
  </si>
  <si>
    <t>Orajõgi Krosnika juures</t>
  </si>
  <si>
    <t>Orajõgi ülesvool</t>
  </si>
  <si>
    <t>Põlva paisjärv, SV1</t>
  </si>
  <si>
    <t>Orajõgi, Peri oja juures</t>
  </si>
  <si>
    <t>Orajõgi, Tilsi oja juures</t>
  </si>
  <si>
    <t>Orajõgi, Laanõniidü pkr juures</t>
  </si>
  <si>
    <t>Põlva paisjärv, SV (Orajõgi)</t>
  </si>
  <si>
    <t>Orajõe sissevool</t>
  </si>
  <si>
    <t>Laanõniidü pkr Heinaste talu juures suubumiskoha läheduses</t>
  </si>
  <si>
    <t>Tilsi oja Raiestiku talu juures suubumiskoha läheduses</t>
  </si>
  <si>
    <t>Tännasilma oja Mäeotsa talu juures suubumiskoha läheduses</t>
  </si>
  <si>
    <t>Orajõgi krossiraja juures Jaanimäe tee sillast allavoolu Peri oja suubumiskohast 150 m ülesvoolu</t>
  </si>
  <si>
    <t>Peri oja Rosma paisust allvoolu ja Veski tee sillast ülesvoolu 180 m enne suubumiskohta</t>
  </si>
  <si>
    <t xml:space="preserve">Orajõgi Turu sillast ülesvoolu Põlva järve sissevoolu läheduses </t>
  </si>
  <si>
    <t>Orajõgi Heinaste talu juures (ligipääs Lehtsoo talu juurest) 400 m Laanõniidü pkr suubumiskohast ülesvoolu</t>
  </si>
  <si>
    <t>Orajõgi Raiestiku talu juurest Tilsi oja suubumiskoha läheduses ülesvoolu</t>
  </si>
  <si>
    <t>Orajõgi Mäeotsa talu juures Tännasilma oja suubumiskoha läheduses ülesvoolu</t>
  </si>
  <si>
    <t>Orajõgi Heinaste talu juures (ligipääs Lehtsoo talu juurest) Laanõniidü pkr suubumiskoha läheduses ülesvoolu</t>
  </si>
  <si>
    <t>TA19003257</t>
  </si>
  <si>
    <t>TA19003261</t>
  </si>
  <si>
    <t>TA19003262</t>
  </si>
  <si>
    <t>TA19003263</t>
  </si>
  <si>
    <t>TA19003264</t>
  </si>
  <si>
    <t>TA19003265</t>
  </si>
  <si>
    <t>TA19003266</t>
  </si>
  <si>
    <t>TA19003267</t>
  </si>
  <si>
    <t>Orajõe pt 1</t>
  </si>
  <si>
    <t>Orajõe pt 3</t>
  </si>
  <si>
    <t>Orajõe pt 4</t>
  </si>
  <si>
    <t>Orajõe pt 5</t>
  </si>
  <si>
    <t>Orajõe pt 6</t>
  </si>
  <si>
    <t>Orajõe pt 7</t>
  </si>
  <si>
    <t>Orajõe pt 8</t>
  </si>
  <si>
    <t>TA19000944</t>
  </si>
  <si>
    <t>TA19000945</t>
  </si>
  <si>
    <t>TA19000946</t>
  </si>
  <si>
    <t>TA19000947</t>
  </si>
  <si>
    <t>TA19000948</t>
  </si>
  <si>
    <t>TA19000953</t>
  </si>
  <si>
    <t>TA19000954</t>
  </si>
  <si>
    <t>TA19000955</t>
  </si>
  <si>
    <t>TA19000956</t>
  </si>
  <si>
    <t>TA19003669</t>
  </si>
  <si>
    <t>TA19003670</t>
  </si>
  <si>
    <t>TA19003671</t>
  </si>
  <si>
    <t>TA19003672</t>
  </si>
  <si>
    <t>Orajõgi,Tännassilma oja juures</t>
  </si>
  <si>
    <t>TA19003673</t>
  </si>
  <si>
    <t>TA19003674</t>
  </si>
  <si>
    <t>TA19003675</t>
  </si>
  <si>
    <t>TA19003676</t>
  </si>
  <si>
    <t>TA19003662</t>
  </si>
  <si>
    <t>Sal</t>
  </si>
  <si>
    <t>ORP</t>
  </si>
  <si>
    <t>Orajõgi paisust allavoolu</t>
  </si>
  <si>
    <t>Põlva paisjärv, VV (Orajõgi)</t>
  </si>
  <si>
    <t>TA19003668</t>
  </si>
  <si>
    <t>VV (Orajõgi)</t>
  </si>
  <si>
    <t>Põlva paisjärv, VV</t>
  </si>
  <si>
    <t>TA19000952</t>
  </si>
  <si>
    <r>
      <t xml:space="preserve">E, </t>
    </r>
    <r>
      <rPr>
        <b/>
        <sz val="11"/>
        <color theme="1"/>
        <rFont val="Calibri"/>
        <family val="2"/>
        <charset val="186"/>
      </rPr>
      <t>μS/cm2</t>
    </r>
  </si>
  <si>
    <t>Põlva paisjärve väljavool</t>
  </si>
  <si>
    <t>TA19003260</t>
  </si>
  <si>
    <t>Põlva järve VV (Orajõgi)</t>
  </si>
  <si>
    <t>Suubuvate vooluveekogude summaarne</t>
  </si>
  <si>
    <t>SV (Orajõgi)</t>
  </si>
  <si>
    <t>TA19000137</t>
  </si>
  <si>
    <t>TA19000140</t>
  </si>
  <si>
    <t>Põlva paisjärv, SV (Ora jõgi)</t>
  </si>
  <si>
    <t>TA19002079</t>
  </si>
  <si>
    <t>Põlva paisjärv, VV (Ora jõgi)</t>
  </si>
  <si>
    <t>TA19002078</t>
  </si>
  <si>
    <r>
      <t xml:space="preserve">T, </t>
    </r>
    <r>
      <rPr>
        <b/>
        <sz val="11"/>
        <color theme="1"/>
        <rFont val="Calibri"/>
        <family val="2"/>
        <charset val="186"/>
      </rPr>
      <t>˚C</t>
    </r>
  </si>
  <si>
    <r>
      <t>NH</t>
    </r>
    <r>
      <rPr>
        <b/>
        <vertAlign val="subscript"/>
        <sz val="11"/>
        <color theme="1"/>
        <rFont val="Calibri"/>
        <family val="2"/>
        <charset val="186"/>
        <scheme val="minor"/>
      </rPr>
      <t xml:space="preserve">4, </t>
    </r>
    <r>
      <rPr>
        <b/>
        <sz val="11"/>
        <color theme="1"/>
        <rFont val="Calibri"/>
        <family val="2"/>
        <charset val="186"/>
        <scheme val="minor"/>
      </rPr>
      <t>mg/l</t>
    </r>
  </si>
  <si>
    <r>
      <t>BHT</t>
    </r>
    <r>
      <rPr>
        <b/>
        <vertAlign val="subscript"/>
        <sz val="11"/>
        <color theme="1"/>
        <rFont val="Calibri"/>
        <family val="2"/>
        <charset val="186"/>
        <scheme val="minor"/>
      </rPr>
      <t xml:space="preserve">5, </t>
    </r>
    <r>
      <rPr>
        <b/>
        <sz val="11"/>
        <color theme="1"/>
        <rFont val="Calibri"/>
        <family val="2"/>
        <charset val="186"/>
        <scheme val="minor"/>
      </rPr>
      <t>mgO</t>
    </r>
    <r>
      <rPr>
        <b/>
        <vertAlign val="sub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/l</t>
    </r>
  </si>
  <si>
    <t>Püld, mg/l</t>
  </si>
  <si>
    <t>Nüld, mg/l</t>
  </si>
  <si>
    <t>Orajõgi Põlva järve juures (Põlva järve SV)</t>
  </si>
  <si>
    <t>Q, m3/sek</t>
  </si>
  <si>
    <t>Seisundiklassid:</t>
  </si>
  <si>
    <t>Lahustunud hapnik O2 %</t>
  </si>
  <si>
    <t>NH4+ mgN/l</t>
  </si>
  <si>
    <t>Biokeemiline hapnikutarve (BHT5) mgO2/l</t>
  </si>
  <si>
    <t>Fosforisisaldus (Püld) mgP/l</t>
  </si>
  <si>
    <t>Lämmastikusisaldus (Nüld) mgN/l</t>
  </si>
  <si>
    <t xml:space="preserve">&gt;70 </t>
  </si>
  <si>
    <t>&lt;0,1</t>
  </si>
  <si>
    <t>&lt;1,8</t>
  </si>
  <si>
    <t>&lt;0,05</t>
  </si>
  <si>
    <t>&lt;1,5</t>
  </si>
  <si>
    <t>6-9</t>
  </si>
  <si>
    <t xml:space="preserve">70-60 </t>
  </si>
  <si>
    <t>0,1-0,3</t>
  </si>
  <si>
    <t xml:space="preserve">1,8-3,0 </t>
  </si>
  <si>
    <t>0,05-0,08</t>
  </si>
  <si>
    <t>1,5-3,0</t>
  </si>
  <si>
    <t>&lt;60-50</t>
  </si>
  <si>
    <t>0,3-0,45</t>
  </si>
  <si>
    <t>&gt;3,0-4,0</t>
  </si>
  <si>
    <t>&gt;0,08-0,1</t>
  </si>
  <si>
    <t>&gt;3,0-6,0</t>
  </si>
  <si>
    <t>&lt;50-40</t>
  </si>
  <si>
    <t>0,45-0,6</t>
  </si>
  <si>
    <t xml:space="preserve">&gt;4,0-5,0 </t>
  </si>
  <si>
    <t>&gt;0,1-0,12</t>
  </si>
  <si>
    <t xml:space="preserve">&gt;6,0-8,0 </t>
  </si>
  <si>
    <t>&lt;40</t>
  </si>
  <si>
    <t>&gt;0,6</t>
  </si>
  <si>
    <t xml:space="preserve">&gt;5,0 </t>
  </si>
  <si>
    <t xml:space="preserve"> &gt;0,12 </t>
  </si>
  <si>
    <t>&gt;8,0</t>
  </si>
  <si>
    <t>&lt;6-9&gt;</t>
  </si>
  <si>
    <t>Kuupäev</t>
  </si>
  <si>
    <t>Tot-N, g/ööp</t>
  </si>
  <si>
    <t>Tot-P, g/ööp</t>
  </si>
  <si>
    <t>Q, m3/ööp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</si>
</sst>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vertAlign val="subscript"/>
      <sz val="11"/>
      <color theme="1"/>
      <name val="Calibri"/>
      <family val="2"/>
      <charset val="186"/>
      <scheme val="minor"/>
    </font>
    <font>
      <b/>
      <sz val="9"/>
      <color rgb="FF00000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9">
    <xf numFmtId="0" fontId="0" fillId="0" borderId="0" xfId="0"/>
    <xf numFmtId="0" fontId="0" fillId="0" borderId="0" xfId="0" applyFont="1" applyBorder="1"/>
    <xf numFmtId="0" fontId="1" fillId="0" borderId="0" xfId="0" applyFont="1" applyFill="1"/>
    <xf numFmtId="0" fontId="0" fillId="0" borderId="0" xfId="0" applyBorder="1"/>
    <xf numFmtId="0" fontId="0" fillId="0" borderId="0" xfId="0" applyFont="1" applyFill="1" applyBorder="1"/>
    <xf numFmtId="0" fontId="0" fillId="0" borderId="0" xfId="0" applyFont="1" applyFill="1"/>
    <xf numFmtId="0" fontId="1" fillId="0" borderId="0" xfId="0" applyFont="1" applyFill="1" applyBorder="1"/>
    <xf numFmtId="2" fontId="0" fillId="0" borderId="0" xfId="0" applyNumberFormat="1" applyFont="1" applyFill="1" applyBorder="1"/>
    <xf numFmtId="1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14" fontId="0" fillId="0" borderId="0" xfId="0" applyNumberFormat="1" applyFont="1" applyFill="1" applyBorder="1"/>
    <xf numFmtId="164" fontId="0" fillId="0" borderId="0" xfId="0" applyNumberFormat="1" applyFont="1" applyFill="1" applyBorder="1" applyAlignment="1">
      <alignment horizontal="center"/>
    </xf>
    <xf numFmtId="0" fontId="0" fillId="0" borderId="0" xfId="0"/>
    <xf numFmtId="0" fontId="4" fillId="0" borderId="0" xfId="0" applyFont="1" applyFill="1" applyBorder="1"/>
    <xf numFmtId="0" fontId="4" fillId="0" borderId="0" xfId="0" applyFont="1" applyBorder="1"/>
    <xf numFmtId="0" fontId="6" fillId="0" borderId="0" xfId="0" applyFont="1" applyFill="1" applyBorder="1"/>
    <xf numFmtId="0" fontId="4" fillId="0" borderId="0" xfId="0" applyFont="1" applyBorder="1" applyAlignment="1">
      <alignment horizontal="center"/>
    </xf>
    <xf numFmtId="0" fontId="0" fillId="7" borderId="0" xfId="0" applyFont="1" applyFill="1" applyBorder="1"/>
    <xf numFmtId="0" fontId="3" fillId="7" borderId="0" xfId="0" applyFont="1" applyFill="1"/>
    <xf numFmtId="0" fontId="0" fillId="7" borderId="0" xfId="0" applyFill="1" applyAlignment="1">
      <alignment wrapText="1"/>
    </xf>
    <xf numFmtId="14" fontId="0" fillId="7" borderId="0" xfId="0" applyNumberFormat="1" applyFont="1" applyFill="1" applyBorder="1"/>
    <xf numFmtId="2" fontId="0" fillId="7" borderId="0" xfId="0" applyNumberFormat="1" applyFont="1" applyFill="1" applyBorder="1"/>
    <xf numFmtId="164" fontId="0" fillId="7" borderId="0" xfId="0" applyNumberFormat="1" applyFont="1" applyFill="1" applyBorder="1" applyAlignment="1">
      <alignment horizontal="center"/>
    </xf>
    <xf numFmtId="0" fontId="1" fillId="7" borderId="0" xfId="0" applyFont="1" applyFill="1" applyBorder="1"/>
    <xf numFmtId="0" fontId="0" fillId="7" borderId="0" xfId="0" applyFill="1"/>
    <xf numFmtId="0" fontId="0" fillId="8" borderId="0" xfId="0" applyFont="1" applyFill="1" applyBorder="1"/>
    <xf numFmtId="0" fontId="3" fillId="8" borderId="0" xfId="0" applyFont="1" applyFill="1"/>
    <xf numFmtId="0" fontId="0" fillId="8" borderId="0" xfId="0" applyFill="1" applyAlignment="1">
      <alignment wrapText="1"/>
    </xf>
    <xf numFmtId="14" fontId="0" fillId="8" borderId="0" xfId="0" applyNumberFormat="1" applyFont="1" applyFill="1" applyBorder="1"/>
    <xf numFmtId="2" fontId="0" fillId="8" borderId="0" xfId="0" applyNumberFormat="1" applyFont="1" applyFill="1" applyBorder="1"/>
    <xf numFmtId="164" fontId="0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1" fillId="8" borderId="0" xfId="0" applyFont="1" applyFill="1" applyBorder="1"/>
    <xf numFmtId="0" fontId="0" fillId="9" borderId="0" xfId="0" applyFont="1" applyFill="1" applyBorder="1"/>
    <xf numFmtId="0" fontId="3" fillId="9" borderId="0" xfId="0" applyFont="1" applyFill="1"/>
    <xf numFmtId="0" fontId="0" fillId="9" borderId="0" xfId="0" applyFill="1" applyAlignment="1">
      <alignment wrapText="1"/>
    </xf>
    <xf numFmtId="14" fontId="0" fillId="9" borderId="0" xfId="0" applyNumberFormat="1" applyFont="1" applyFill="1" applyBorder="1"/>
    <xf numFmtId="2" fontId="0" fillId="9" borderId="0" xfId="0" applyNumberFormat="1" applyFont="1" applyFill="1" applyBorder="1"/>
    <xf numFmtId="164" fontId="0" fillId="9" borderId="0" xfId="0" applyNumberFormat="1" applyFont="1" applyFill="1" applyBorder="1" applyAlignment="1">
      <alignment horizontal="center"/>
    </xf>
    <xf numFmtId="0" fontId="1" fillId="9" borderId="0" xfId="0" applyFont="1" applyFill="1" applyBorder="1"/>
    <xf numFmtId="0" fontId="0" fillId="9" borderId="0" xfId="0" applyFill="1"/>
    <xf numFmtId="0" fontId="0" fillId="5" borderId="0" xfId="0" applyFont="1" applyFill="1"/>
    <xf numFmtId="1" fontId="1" fillId="7" borderId="0" xfId="0" applyNumberFormat="1" applyFont="1" applyFill="1" applyBorder="1" applyAlignment="1">
      <alignment horizontal="right"/>
    </xf>
    <xf numFmtId="1" fontId="0" fillId="7" borderId="0" xfId="0" applyNumberFormat="1" applyFont="1" applyFill="1" applyBorder="1" applyAlignment="1">
      <alignment horizontal="right"/>
    </xf>
    <xf numFmtId="1" fontId="1" fillId="8" borderId="0" xfId="0" applyNumberFormat="1" applyFont="1" applyFill="1" applyBorder="1" applyAlignment="1">
      <alignment horizontal="right"/>
    </xf>
    <xf numFmtId="1" fontId="1" fillId="9" borderId="0" xfId="0" applyNumberFormat="1" applyFont="1" applyFill="1" applyBorder="1" applyAlignment="1">
      <alignment horizontal="right"/>
    </xf>
    <xf numFmtId="1" fontId="0" fillId="9" borderId="0" xfId="0" applyNumberFormat="1" applyFont="1" applyFill="1" applyBorder="1" applyAlignment="1">
      <alignment horizontal="right"/>
    </xf>
    <xf numFmtId="0" fontId="0" fillId="7" borderId="0" xfId="0" applyFont="1" applyFill="1" applyAlignment="1">
      <alignment wrapText="1"/>
    </xf>
    <xf numFmtId="0" fontId="0" fillId="7" borderId="0" xfId="0" applyFont="1" applyFill="1"/>
    <xf numFmtId="14" fontId="0" fillId="7" borderId="0" xfId="0" applyNumberFormat="1" applyFont="1" applyFill="1"/>
    <xf numFmtId="0" fontId="0" fillId="7" borderId="0" xfId="0" applyFont="1" applyFill="1" applyAlignment="1">
      <alignment horizontal="right"/>
    </xf>
    <xf numFmtId="164" fontId="0" fillId="7" borderId="0" xfId="0" applyNumberFormat="1" applyFont="1" applyFill="1" applyAlignment="1">
      <alignment horizontal="center"/>
    </xf>
    <xf numFmtId="1" fontId="1" fillId="7" borderId="0" xfId="0" applyNumberFormat="1" applyFont="1" applyFill="1"/>
    <xf numFmtId="0" fontId="0" fillId="8" borderId="0" xfId="0" applyFont="1" applyFill="1" applyAlignment="1">
      <alignment wrapText="1"/>
    </xf>
    <xf numFmtId="0" fontId="0" fillId="8" borderId="0" xfId="0" applyFont="1" applyFill="1"/>
    <xf numFmtId="14" fontId="0" fillId="8" borderId="0" xfId="0" applyNumberFormat="1" applyFont="1" applyFill="1"/>
    <xf numFmtId="0" fontId="0" fillId="8" borderId="0" xfId="0" applyFont="1" applyFill="1" applyAlignment="1">
      <alignment horizontal="right"/>
    </xf>
    <xf numFmtId="1" fontId="1" fillId="8" borderId="0" xfId="0" applyNumberFormat="1" applyFont="1" applyFill="1"/>
    <xf numFmtId="0" fontId="0" fillId="9" borderId="0" xfId="0" applyFont="1" applyFill="1" applyAlignment="1">
      <alignment wrapText="1"/>
    </xf>
    <xf numFmtId="0" fontId="0" fillId="9" borderId="0" xfId="0" applyFont="1" applyFill="1"/>
    <xf numFmtId="14" fontId="0" fillId="9" borderId="0" xfId="0" applyNumberFormat="1" applyFont="1" applyFill="1"/>
    <xf numFmtId="164" fontId="4" fillId="7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2" fontId="0" fillId="7" borderId="0" xfId="0" applyNumberFormat="1" applyFill="1"/>
    <xf numFmtId="1" fontId="1" fillId="9" borderId="0" xfId="0" applyNumberFormat="1" applyFont="1" applyFill="1" applyBorder="1"/>
    <xf numFmtId="2" fontId="0" fillId="8" borderId="0" xfId="0" applyNumberFormat="1" applyFill="1"/>
    <xf numFmtId="164" fontId="0" fillId="8" borderId="0" xfId="0" applyNumberFormat="1" applyFill="1" applyAlignment="1">
      <alignment horizontal="center"/>
    </xf>
    <xf numFmtId="164" fontId="4" fillId="8" borderId="0" xfId="0" applyNumberFormat="1" applyFont="1" applyFill="1" applyBorder="1" applyAlignment="1">
      <alignment horizontal="center"/>
    </xf>
    <xf numFmtId="0" fontId="4" fillId="10" borderId="0" xfId="0" applyFont="1" applyFill="1"/>
    <xf numFmtId="0" fontId="4" fillId="10" borderId="0" xfId="1" applyFont="1" applyFill="1"/>
    <xf numFmtId="0" fontId="9" fillId="10" borderId="0" xfId="0" applyFont="1" applyFill="1"/>
    <xf numFmtId="14" fontId="4" fillId="10" borderId="0" xfId="0" applyNumberFormat="1" applyFont="1" applyFill="1"/>
    <xf numFmtId="2" fontId="4" fillId="10" borderId="0" xfId="0" applyNumberFormat="1" applyFont="1" applyFill="1" applyAlignment="1">
      <alignment horizontal="right"/>
    </xf>
    <xf numFmtId="164" fontId="4" fillId="10" borderId="0" xfId="0" applyNumberFormat="1" applyFont="1" applyFill="1" applyAlignment="1">
      <alignment horizontal="center"/>
    </xf>
    <xf numFmtId="165" fontId="4" fillId="10" borderId="0" xfId="0" applyNumberFormat="1" applyFont="1" applyFill="1" applyAlignment="1">
      <alignment horizontal="right"/>
    </xf>
    <xf numFmtId="1" fontId="6" fillId="10" borderId="0" xfId="0" applyNumberFormat="1" applyFont="1" applyFill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10" borderId="0" xfId="0" applyFont="1" applyFill="1" applyAlignment="1">
      <alignment wrapText="1"/>
    </xf>
    <xf numFmtId="0" fontId="4" fillId="10" borderId="0" xfId="0" applyFont="1" applyFill="1" applyAlignment="1">
      <alignment horizontal="right"/>
    </xf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0" fontId="4" fillId="11" borderId="0" xfId="0" applyFont="1" applyFill="1"/>
    <xf numFmtId="0" fontId="4" fillId="11" borderId="0" xfId="1" applyFont="1" applyFill="1"/>
    <xf numFmtId="0" fontId="9" fillId="11" borderId="0" xfId="0" applyFont="1" applyFill="1"/>
    <xf numFmtId="14" fontId="4" fillId="11" borderId="0" xfId="0" applyNumberFormat="1" applyFont="1" applyFill="1"/>
    <xf numFmtId="0" fontId="4" fillId="11" borderId="0" xfId="0" applyFont="1" applyFill="1" applyAlignment="1">
      <alignment horizontal="right"/>
    </xf>
    <xf numFmtId="164" fontId="4" fillId="11" borderId="0" xfId="0" applyNumberFormat="1" applyFont="1" applyFill="1" applyAlignment="1">
      <alignment horizontal="center"/>
    </xf>
    <xf numFmtId="1" fontId="6" fillId="11" borderId="0" xfId="0" applyNumberFormat="1" applyFont="1" applyFill="1"/>
    <xf numFmtId="0" fontId="4" fillId="11" borderId="0" xfId="0" applyFont="1" applyFill="1" applyAlignment="1">
      <alignment wrapText="1"/>
    </xf>
    <xf numFmtId="164" fontId="0" fillId="0" borderId="0" xfId="0" applyNumberFormat="1" applyAlignment="1">
      <alignment horizontal="center"/>
    </xf>
    <xf numFmtId="1" fontId="0" fillId="0" borderId="0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5" borderId="4" xfId="0" applyFont="1" applyFill="1" applyBorder="1" applyAlignment="1">
      <alignment horizontal="justify" vertical="center" wrapText="1"/>
    </xf>
    <xf numFmtId="0" fontId="0" fillId="0" borderId="5" xfId="0" applyBorder="1"/>
    <xf numFmtId="49" fontId="0" fillId="0" borderId="6" xfId="0" applyNumberFormat="1" applyBorder="1"/>
    <xf numFmtId="0" fontId="2" fillId="6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0" fillId="0" borderId="8" xfId="0" applyBorder="1"/>
    <xf numFmtId="49" fontId="0" fillId="0" borderId="9" xfId="0" applyNumberFormat="1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10" borderId="0" xfId="0" applyFont="1" applyFill="1"/>
    <xf numFmtId="0" fontId="5" fillId="10" borderId="0" xfId="1" applyFont="1" applyFill="1"/>
    <xf numFmtId="0" fontId="3" fillId="10" borderId="0" xfId="0" applyFont="1" applyFill="1"/>
    <xf numFmtId="14" fontId="0" fillId="10" borderId="0" xfId="0" applyNumberFormat="1" applyFont="1" applyFill="1"/>
    <xf numFmtId="2" fontId="0" fillId="10" borderId="0" xfId="0" applyNumberFormat="1" applyFont="1" applyFill="1" applyAlignment="1">
      <alignment horizontal="right"/>
    </xf>
    <xf numFmtId="164" fontId="0" fillId="10" borderId="0" xfId="0" applyNumberFormat="1" applyFont="1" applyFill="1" applyAlignment="1">
      <alignment horizontal="center"/>
    </xf>
    <xf numFmtId="165" fontId="0" fillId="10" borderId="0" xfId="0" applyNumberFormat="1" applyFont="1" applyFill="1" applyAlignment="1">
      <alignment horizontal="right"/>
    </xf>
    <xf numFmtId="1" fontId="1" fillId="10" borderId="0" xfId="0" applyNumberFormat="1" applyFont="1" applyFill="1"/>
    <xf numFmtId="0" fontId="0" fillId="10" borderId="0" xfId="0" applyFont="1" applyFill="1" applyAlignment="1">
      <alignment wrapText="1"/>
    </xf>
    <xf numFmtId="0" fontId="0" fillId="10" borderId="0" xfId="0" applyFont="1" applyFill="1" applyAlignment="1">
      <alignment horizontal="right"/>
    </xf>
    <xf numFmtId="2" fontId="0" fillId="7" borderId="0" xfId="0" applyNumberFormat="1" applyFont="1" applyFill="1"/>
    <xf numFmtId="0" fontId="0" fillId="0" borderId="0" xfId="0" applyFont="1" applyAlignment="1">
      <alignment wrapText="1"/>
    </xf>
    <xf numFmtId="0" fontId="0" fillId="11" borderId="0" xfId="0" applyFont="1" applyFill="1"/>
    <xf numFmtId="0" fontId="5" fillId="11" borderId="0" xfId="1" applyFont="1" applyFill="1"/>
    <xf numFmtId="0" fontId="3" fillId="11" borderId="0" xfId="0" applyFont="1" applyFill="1"/>
    <xf numFmtId="14" fontId="0" fillId="11" borderId="0" xfId="0" applyNumberFormat="1" applyFont="1" applyFill="1"/>
    <xf numFmtId="0" fontId="0" fillId="11" borderId="0" xfId="0" applyFont="1" applyFill="1" applyAlignment="1">
      <alignment horizontal="right"/>
    </xf>
    <xf numFmtId="164" fontId="0" fillId="11" borderId="0" xfId="0" applyNumberFormat="1" applyFont="1" applyFill="1" applyAlignment="1">
      <alignment horizontal="center"/>
    </xf>
    <xf numFmtId="1" fontId="1" fillId="11" borderId="0" xfId="0" applyNumberFormat="1" applyFont="1" applyFill="1"/>
    <xf numFmtId="0" fontId="0" fillId="11" borderId="0" xfId="0" applyFont="1" applyFill="1" applyAlignment="1">
      <alignment wrapText="1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0" fillId="0" borderId="0" xfId="0" applyNumberFormat="1" applyFont="1" applyAlignment="1">
      <alignment horizontal="center"/>
    </xf>
    <xf numFmtId="1" fontId="0" fillId="0" borderId="0" xfId="0" applyNumberFormat="1" applyFont="1"/>
    <xf numFmtId="2" fontId="0" fillId="8" borderId="0" xfId="0" applyNumberFormat="1" applyFont="1" applyFill="1"/>
    <xf numFmtId="164" fontId="0" fillId="8" borderId="0" xfId="0" applyNumberFormat="1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6" fillId="0" borderId="0" xfId="0" applyFont="1" applyFill="1"/>
    <xf numFmtId="1" fontId="6" fillId="0" borderId="0" xfId="0" applyNumberFormat="1" applyFont="1" applyFill="1"/>
    <xf numFmtId="1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/>
    <xf numFmtId="1" fontId="1" fillId="0" borderId="0" xfId="0" applyNumberFormat="1" applyFont="1" applyFill="1" applyBorder="1"/>
  </cellXfs>
  <cellStyles count="2">
    <cellStyle name="Normaallaad" xfId="0" builtinId="0"/>
    <cellStyle name="Normaallaad 2" xfId="1" xr:uid="{727209DD-52B7-4F2A-BC43-16DFDA66691E}"/>
  </cellStyles>
  <dxfs count="185"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45</xdr:row>
      <xdr:rowOff>47625</xdr:rowOff>
    </xdr:from>
    <xdr:to>
      <xdr:col>2</xdr:col>
      <xdr:colOff>5892165</xdr:colOff>
      <xdr:row>78</xdr:row>
      <xdr:rowOff>99695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8B4FE7F0-FB1E-4D55-8799-88171F4858CD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5" y="9753600"/>
          <a:ext cx="5939790" cy="633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3D6C-F5E2-432D-BBE9-500579B17B66}">
  <dimension ref="A1:AF55"/>
  <sheetViews>
    <sheetView tabSelected="1" workbookViewId="0">
      <pane xSplit="1" topLeftCell="I1" activePane="topRight" state="frozen"/>
      <selection pane="topRight" activeCell="AD13" sqref="AD13"/>
    </sheetView>
  </sheetViews>
  <sheetFormatPr defaultRowHeight="15" x14ac:dyDescent="0.25"/>
  <cols>
    <col min="1" max="1" width="38.85546875" style="14" bestFit="1" customWidth="1"/>
    <col min="2" max="2" width="2.7109375" style="14" bestFit="1" customWidth="1"/>
    <col min="3" max="3" width="100.5703125" style="14" bestFit="1" customWidth="1"/>
    <col min="4" max="4" width="28.5703125" style="14" bestFit="1" customWidth="1"/>
    <col min="5" max="5" width="8" style="14" bestFit="1" customWidth="1"/>
    <col min="6" max="6" width="7" style="14" bestFit="1" customWidth="1"/>
    <col min="7" max="7" width="11.42578125" style="14" bestFit="1" customWidth="1"/>
    <col min="8" max="8" width="10.140625" style="14" customWidth="1"/>
    <col min="9" max="9" width="10" style="14" bestFit="1" customWidth="1"/>
    <col min="10" max="10" width="10.42578125" style="5" bestFit="1" customWidth="1"/>
    <col min="11" max="11" width="5" style="14" bestFit="1" customWidth="1"/>
    <col min="12" max="12" width="6" style="14" bestFit="1" customWidth="1"/>
    <col min="13" max="13" width="8.85546875" style="14" bestFit="1" customWidth="1"/>
    <col min="14" max="14" width="9.5703125" style="14" bestFit="1" customWidth="1"/>
    <col min="15" max="15" width="9.7109375" style="14" bestFit="1" customWidth="1"/>
    <col min="16" max="17" width="5" style="14" bestFit="1" customWidth="1"/>
    <col min="18" max="18" width="6" style="14" bestFit="1" customWidth="1"/>
    <col min="19" max="19" width="9.28515625" style="14" bestFit="1" customWidth="1"/>
    <col min="20" max="20" width="12.140625" style="14" bestFit="1" customWidth="1"/>
    <col min="21" max="21" width="10.140625" style="14" bestFit="1" customWidth="1"/>
    <col min="22" max="22" width="12" style="2" bestFit="1" customWidth="1"/>
    <col min="23" max="23" width="10.42578125" style="2" bestFit="1" customWidth="1"/>
    <col min="24" max="24" width="12.28515625" style="2" bestFit="1" customWidth="1"/>
    <col min="25" max="25" width="12.28515625" style="2" customWidth="1"/>
    <col min="26" max="32" width="16.5703125" style="11" customWidth="1"/>
    <col min="33" max="16384" width="9.140625" style="11"/>
  </cols>
  <sheetData>
    <row r="1" spans="1:32" s="15" customFormat="1" ht="46.5" x14ac:dyDescent="0.35">
      <c r="A1" s="16" t="s">
        <v>0</v>
      </c>
      <c r="B1" s="16" t="s">
        <v>21</v>
      </c>
      <c r="C1" s="17" t="s">
        <v>20</v>
      </c>
      <c r="D1" s="17" t="s">
        <v>25</v>
      </c>
      <c r="E1" s="15" t="s">
        <v>22</v>
      </c>
      <c r="F1" s="15" t="s">
        <v>23</v>
      </c>
      <c r="G1" s="15" t="s">
        <v>24</v>
      </c>
      <c r="H1" s="16" t="s">
        <v>1</v>
      </c>
      <c r="I1" s="16" t="s">
        <v>107</v>
      </c>
      <c r="J1" s="15" t="s">
        <v>144</v>
      </c>
      <c r="K1" s="18" t="s">
        <v>101</v>
      </c>
      <c r="L1" s="18" t="s">
        <v>9</v>
      </c>
      <c r="M1" s="18" t="s">
        <v>10</v>
      </c>
      <c r="N1" s="18" t="s">
        <v>89</v>
      </c>
      <c r="O1" s="18" t="s">
        <v>11</v>
      </c>
      <c r="P1" s="18" t="s">
        <v>81</v>
      </c>
      <c r="Q1" s="18" t="s">
        <v>2</v>
      </c>
      <c r="R1" s="18" t="s">
        <v>82</v>
      </c>
      <c r="S1" s="16" t="s">
        <v>102</v>
      </c>
      <c r="T1" s="16" t="s">
        <v>103</v>
      </c>
      <c r="U1" s="15" t="s">
        <v>104</v>
      </c>
      <c r="V1" s="17" t="s">
        <v>143</v>
      </c>
      <c r="W1" s="17" t="s">
        <v>105</v>
      </c>
      <c r="X1" s="17" t="s">
        <v>142</v>
      </c>
      <c r="Y1" s="17"/>
      <c r="Z1" s="99" t="s">
        <v>108</v>
      </c>
      <c r="AA1" s="100" t="s">
        <v>109</v>
      </c>
      <c r="AB1" s="100" t="s">
        <v>110</v>
      </c>
      <c r="AC1" s="100" t="s">
        <v>111</v>
      </c>
      <c r="AD1" s="100" t="s">
        <v>112</v>
      </c>
      <c r="AE1" s="100" t="s">
        <v>113</v>
      </c>
      <c r="AF1" s="101" t="s">
        <v>2</v>
      </c>
    </row>
    <row r="2" spans="1:32" s="15" customFormat="1" x14ac:dyDescent="0.25">
      <c r="A2" s="79"/>
      <c r="B2" s="79"/>
      <c r="C2" s="80"/>
      <c r="D2" s="80"/>
      <c r="E2" s="79"/>
      <c r="F2" s="79"/>
      <c r="G2" s="79"/>
      <c r="H2" s="79"/>
      <c r="I2" s="79"/>
      <c r="J2" s="79"/>
      <c r="K2" s="81"/>
      <c r="L2" s="81"/>
      <c r="M2" s="81"/>
      <c r="N2" s="81"/>
      <c r="O2" s="81"/>
      <c r="P2" s="81"/>
      <c r="Q2" s="81"/>
      <c r="R2" s="82"/>
      <c r="S2" s="79"/>
      <c r="T2" s="79"/>
      <c r="U2" s="79"/>
      <c r="V2" s="80"/>
      <c r="W2" s="80"/>
      <c r="X2" s="80"/>
      <c r="Y2" s="144"/>
      <c r="Z2" s="102" t="s">
        <v>15</v>
      </c>
      <c r="AA2" s="103" t="s">
        <v>114</v>
      </c>
      <c r="AB2" s="103" t="s">
        <v>115</v>
      </c>
      <c r="AC2" s="103" t="s">
        <v>116</v>
      </c>
      <c r="AD2" s="103" t="s">
        <v>117</v>
      </c>
      <c r="AE2" s="103" t="s">
        <v>118</v>
      </c>
      <c r="AF2" s="104" t="s">
        <v>119</v>
      </c>
    </row>
    <row r="3" spans="1:32" s="15" customFormat="1" x14ac:dyDescent="0.25">
      <c r="A3" s="71" t="s">
        <v>94</v>
      </c>
      <c r="B3" s="71">
        <v>9</v>
      </c>
      <c r="C3" s="72" t="s">
        <v>42</v>
      </c>
      <c r="D3" s="71" t="s">
        <v>31</v>
      </c>
      <c r="E3" s="73">
        <v>6438985</v>
      </c>
      <c r="F3" s="71">
        <v>680602</v>
      </c>
      <c r="G3" s="74" t="s">
        <v>95</v>
      </c>
      <c r="H3" s="74">
        <v>43486</v>
      </c>
      <c r="I3" s="75">
        <v>3.6274509803921569</v>
      </c>
      <c r="J3" s="76">
        <v>313411.76470588235</v>
      </c>
      <c r="K3" s="71">
        <v>0.4</v>
      </c>
      <c r="L3" s="71">
        <v>126</v>
      </c>
      <c r="M3" s="71">
        <v>18</v>
      </c>
      <c r="N3" s="71">
        <v>238</v>
      </c>
      <c r="O3" s="71">
        <v>295</v>
      </c>
      <c r="P3" s="71"/>
      <c r="Q3" s="71">
        <v>6.98</v>
      </c>
      <c r="R3" s="71">
        <v>62</v>
      </c>
      <c r="S3" s="75">
        <v>0.14000000000000001</v>
      </c>
      <c r="T3" s="75">
        <v>1.2</v>
      </c>
      <c r="U3" s="77">
        <v>7.3999999999999996E-2</v>
      </c>
      <c r="V3" s="78">
        <v>23192.470588235294</v>
      </c>
      <c r="W3" s="75">
        <v>2.2000000000000002</v>
      </c>
      <c r="X3" s="78">
        <v>689505.8823529412</v>
      </c>
      <c r="Y3" s="145"/>
      <c r="Z3" s="105" t="s">
        <v>16</v>
      </c>
      <c r="AA3" s="103" t="s">
        <v>120</v>
      </c>
      <c r="AB3" s="103" t="s">
        <v>121</v>
      </c>
      <c r="AC3" s="103" t="s">
        <v>122</v>
      </c>
      <c r="AD3" s="103" t="s">
        <v>123</v>
      </c>
      <c r="AE3" s="103" t="s">
        <v>124</v>
      </c>
      <c r="AF3" s="104" t="s">
        <v>119</v>
      </c>
    </row>
    <row r="4" spans="1:32" s="15" customFormat="1" x14ac:dyDescent="0.25">
      <c r="A4" s="71" t="s">
        <v>86</v>
      </c>
      <c r="B4" s="71"/>
      <c r="C4" s="83" t="s">
        <v>83</v>
      </c>
      <c r="D4" s="71" t="s">
        <v>87</v>
      </c>
      <c r="E4" s="73">
        <v>6440428</v>
      </c>
      <c r="F4" s="71">
        <v>680624</v>
      </c>
      <c r="G4" s="74" t="s">
        <v>96</v>
      </c>
      <c r="H4" s="74">
        <v>43486</v>
      </c>
      <c r="I4" s="84">
        <v>3.75</v>
      </c>
      <c r="J4" s="76">
        <v>324000</v>
      </c>
      <c r="K4" s="71">
        <v>0.5</v>
      </c>
      <c r="L4" s="71">
        <v>75.099999999999994</v>
      </c>
      <c r="M4" s="71">
        <v>11.8</v>
      </c>
      <c r="N4" s="71">
        <v>239.6</v>
      </c>
      <c r="O4" s="71">
        <v>293.5</v>
      </c>
      <c r="P4" s="71">
        <v>0.21</v>
      </c>
      <c r="Q4" s="71">
        <v>7.93</v>
      </c>
      <c r="R4" s="71">
        <v>105.6</v>
      </c>
      <c r="S4" s="84">
        <v>8.7999999999999995E-2</v>
      </c>
      <c r="T4" s="84">
        <v>0.7</v>
      </c>
      <c r="U4" s="84">
        <v>5.8000000000000003E-2</v>
      </c>
      <c r="V4" s="78">
        <v>18792</v>
      </c>
      <c r="W4" s="84">
        <v>2.4</v>
      </c>
      <c r="X4" s="78">
        <v>777600</v>
      </c>
      <c r="Y4" s="145"/>
      <c r="Z4" s="106" t="s">
        <v>17</v>
      </c>
      <c r="AA4" s="103" t="s">
        <v>125</v>
      </c>
      <c r="AB4" s="103" t="s">
        <v>126</v>
      </c>
      <c r="AC4" s="103" t="s">
        <v>127</v>
      </c>
      <c r="AD4" s="103" t="s">
        <v>128</v>
      </c>
      <c r="AE4" s="103" t="s">
        <v>129</v>
      </c>
      <c r="AF4" s="104" t="s">
        <v>119</v>
      </c>
    </row>
    <row r="5" spans="1:32" s="15" customFormat="1" x14ac:dyDescent="0.25">
      <c r="A5" s="14"/>
      <c r="B5" s="16"/>
      <c r="C5" s="17"/>
      <c r="D5" s="17"/>
      <c r="H5" s="16"/>
      <c r="I5" s="16"/>
      <c r="K5" s="18"/>
      <c r="L5" s="18"/>
      <c r="M5" s="18"/>
      <c r="N5" s="18"/>
      <c r="O5" s="18"/>
      <c r="P5" s="18"/>
      <c r="Q5" s="18"/>
      <c r="R5" s="18"/>
      <c r="S5" s="16"/>
      <c r="T5" s="16"/>
      <c r="V5" s="17"/>
      <c r="W5" s="17"/>
      <c r="X5" s="17"/>
      <c r="Y5" s="17"/>
      <c r="Z5" s="107" t="s">
        <v>18</v>
      </c>
      <c r="AA5" s="103" t="s">
        <v>130</v>
      </c>
      <c r="AB5" s="103" t="s">
        <v>131</v>
      </c>
      <c r="AC5" s="103" t="s">
        <v>132</v>
      </c>
      <c r="AD5" s="103" t="s">
        <v>133</v>
      </c>
      <c r="AE5" s="103" t="s">
        <v>134</v>
      </c>
      <c r="AF5" s="104" t="s">
        <v>119</v>
      </c>
    </row>
    <row r="6" spans="1:32" s="15" customFormat="1" ht="15.75" thickBot="1" x14ac:dyDescent="0.3">
      <c r="A6" s="19" t="s">
        <v>7</v>
      </c>
      <c r="B6" s="19">
        <v>1</v>
      </c>
      <c r="C6" s="19" t="s">
        <v>43</v>
      </c>
      <c r="D6" s="19" t="s">
        <v>27</v>
      </c>
      <c r="E6" s="20">
        <v>6427896</v>
      </c>
      <c r="F6" s="21">
        <v>674257</v>
      </c>
      <c r="G6" s="19" t="s">
        <v>63</v>
      </c>
      <c r="H6" s="22">
        <v>43578</v>
      </c>
      <c r="I6" s="23">
        <v>7.4999999999999997E-2</v>
      </c>
      <c r="J6" s="63">
        <v>6480</v>
      </c>
      <c r="K6" s="19">
        <v>13.5</v>
      </c>
      <c r="L6" s="19">
        <v>80.7</v>
      </c>
      <c r="M6" s="19">
        <v>8.35</v>
      </c>
      <c r="N6" s="19">
        <v>358</v>
      </c>
      <c r="O6" s="19">
        <v>297.5</v>
      </c>
      <c r="P6" s="19"/>
      <c r="Q6" s="19">
        <v>8.44</v>
      </c>
      <c r="R6" s="19"/>
      <c r="S6" s="19">
        <v>0.11</v>
      </c>
      <c r="T6" s="19">
        <v>2.1</v>
      </c>
      <c r="U6" s="19">
        <v>7.3999999999999996E-2</v>
      </c>
      <c r="V6" s="44">
        <v>479.52</v>
      </c>
      <c r="W6" s="25">
        <v>1.9</v>
      </c>
      <c r="X6" s="44">
        <v>12312</v>
      </c>
      <c r="Y6" s="146"/>
      <c r="Z6" s="108" t="s">
        <v>19</v>
      </c>
      <c r="AA6" s="109" t="s">
        <v>135</v>
      </c>
      <c r="AB6" s="109" t="s">
        <v>136</v>
      </c>
      <c r="AC6" s="109" t="s">
        <v>137</v>
      </c>
      <c r="AD6" s="109" t="s">
        <v>138</v>
      </c>
      <c r="AE6" s="109" t="s">
        <v>139</v>
      </c>
      <c r="AF6" s="110" t="s">
        <v>140</v>
      </c>
    </row>
    <row r="7" spans="1:32" s="4" customFormat="1" x14ac:dyDescent="0.25">
      <c r="A7" s="19" t="s">
        <v>13</v>
      </c>
      <c r="B7" s="19">
        <v>2</v>
      </c>
      <c r="C7" s="19" t="s">
        <v>37</v>
      </c>
      <c r="D7" s="19" t="s">
        <v>28</v>
      </c>
      <c r="E7" s="21">
        <v>6428093</v>
      </c>
      <c r="F7" s="21">
        <v>673932</v>
      </c>
      <c r="G7" s="19" t="s">
        <v>64</v>
      </c>
      <c r="H7" s="22">
        <v>43578</v>
      </c>
      <c r="I7" s="23">
        <v>8.0000000000000016E-2</v>
      </c>
      <c r="J7" s="24">
        <v>6912.0000000000009</v>
      </c>
      <c r="K7" s="19">
        <v>14.7</v>
      </c>
      <c r="L7" s="19">
        <v>101.1</v>
      </c>
      <c r="M7" s="19">
        <v>10.199999999999999</v>
      </c>
      <c r="N7" s="19">
        <v>397</v>
      </c>
      <c r="O7" s="19">
        <v>321.10000000000002</v>
      </c>
      <c r="P7" s="19"/>
      <c r="Q7" s="19">
        <v>8.0399999999999991</v>
      </c>
      <c r="R7" s="19"/>
      <c r="S7" s="19">
        <v>8.3000000000000004E-2</v>
      </c>
      <c r="T7" s="19">
        <v>2</v>
      </c>
      <c r="U7" s="19">
        <v>0.23</v>
      </c>
      <c r="V7" s="44">
        <v>1589.7600000000002</v>
      </c>
      <c r="W7" s="25">
        <v>2.8</v>
      </c>
      <c r="X7" s="44">
        <v>19353.600000000002</v>
      </c>
      <c r="Y7" s="146"/>
    </row>
    <row r="8" spans="1:32" s="4" customFormat="1" x14ac:dyDescent="0.25">
      <c r="A8" s="19" t="s">
        <v>6</v>
      </c>
      <c r="B8" s="19">
        <v>3</v>
      </c>
      <c r="C8" s="19" t="s">
        <v>44</v>
      </c>
      <c r="D8" s="19" t="s">
        <v>26</v>
      </c>
      <c r="E8" s="21">
        <v>6430162</v>
      </c>
      <c r="F8" s="21">
        <v>678508</v>
      </c>
      <c r="G8" s="19" t="s">
        <v>62</v>
      </c>
      <c r="H8" s="22">
        <v>43578</v>
      </c>
      <c r="I8" s="23">
        <v>0.2427745664739884</v>
      </c>
      <c r="J8" s="63">
        <v>20975.722543352596</v>
      </c>
      <c r="K8" s="19">
        <v>12.6</v>
      </c>
      <c r="L8" s="19">
        <v>95.4</v>
      </c>
      <c r="M8" s="19">
        <v>10.1</v>
      </c>
      <c r="N8" s="19">
        <v>334.9</v>
      </c>
      <c r="O8" s="19">
        <v>285.5</v>
      </c>
      <c r="P8" s="19"/>
      <c r="Q8" s="19">
        <v>8.4</v>
      </c>
      <c r="R8" s="19"/>
      <c r="S8" s="19">
        <v>3.5000000000000003E-2</v>
      </c>
      <c r="T8" s="19">
        <v>2.1</v>
      </c>
      <c r="U8" s="19">
        <v>9.9000000000000005E-2</v>
      </c>
      <c r="V8" s="44">
        <v>2076.5965317919072</v>
      </c>
      <c r="W8" s="25">
        <v>1.8</v>
      </c>
      <c r="X8" s="44">
        <v>37756.300578034672</v>
      </c>
      <c r="Y8" s="146"/>
    </row>
    <row r="9" spans="1:32" s="4" customFormat="1" x14ac:dyDescent="0.25">
      <c r="A9" s="19" t="s">
        <v>5</v>
      </c>
      <c r="B9" s="19">
        <v>4</v>
      </c>
      <c r="C9" s="19" t="s">
        <v>38</v>
      </c>
      <c r="D9" s="19" t="s">
        <v>5</v>
      </c>
      <c r="E9" s="21">
        <v>6430148</v>
      </c>
      <c r="F9" s="21">
        <v>678505</v>
      </c>
      <c r="G9" s="19" t="s">
        <v>70</v>
      </c>
      <c r="H9" s="22">
        <v>43578</v>
      </c>
      <c r="I9" s="23">
        <v>7.499985000030001E-3</v>
      </c>
      <c r="J9" s="24">
        <v>647.99870400259204</v>
      </c>
      <c r="K9" s="19">
        <v>12.6</v>
      </c>
      <c r="L9" s="19">
        <v>93.3</v>
      </c>
      <c r="M9" s="19">
        <v>8.8000000000000007</v>
      </c>
      <c r="N9" s="19">
        <v>200</v>
      </c>
      <c r="O9" s="19">
        <v>148</v>
      </c>
      <c r="P9" s="19"/>
      <c r="Q9" s="19">
        <v>8.48</v>
      </c>
      <c r="R9" s="19"/>
      <c r="S9" s="19">
        <v>0.54</v>
      </c>
      <c r="T9" s="19">
        <v>5.5</v>
      </c>
      <c r="U9" s="19">
        <v>0.15</v>
      </c>
      <c r="V9" s="44">
        <v>97.1998056003888</v>
      </c>
      <c r="W9" s="25">
        <v>2.4</v>
      </c>
      <c r="X9" s="44">
        <v>1555.1968896062208</v>
      </c>
      <c r="Y9" s="146"/>
    </row>
    <row r="10" spans="1:32" s="4" customFormat="1" x14ac:dyDescent="0.25">
      <c r="A10" s="19" t="s">
        <v>12</v>
      </c>
      <c r="B10" s="19">
        <v>5</v>
      </c>
      <c r="C10" s="19" t="s">
        <v>45</v>
      </c>
      <c r="D10" s="19" t="s">
        <v>30</v>
      </c>
      <c r="E10" s="21">
        <v>6436513</v>
      </c>
      <c r="F10" s="21">
        <v>679921</v>
      </c>
      <c r="G10" s="19" t="s">
        <v>69</v>
      </c>
      <c r="H10" s="22">
        <v>43578</v>
      </c>
      <c r="I10" s="23">
        <v>0.1853720050441362</v>
      </c>
      <c r="J10" s="63">
        <v>16016.141235813368</v>
      </c>
      <c r="K10" s="19">
        <v>12.7</v>
      </c>
      <c r="L10" s="19">
        <v>111.3</v>
      </c>
      <c r="M10" s="19">
        <v>11.8</v>
      </c>
      <c r="N10" s="19">
        <v>324.60000000000002</v>
      </c>
      <c r="O10" s="19">
        <v>275.10000000000002</v>
      </c>
      <c r="P10" s="19"/>
      <c r="Q10" s="19">
        <v>8.74</v>
      </c>
      <c r="R10" s="19"/>
      <c r="S10" s="43" t="s">
        <v>14</v>
      </c>
      <c r="T10" s="19">
        <v>2</v>
      </c>
      <c r="U10" s="19">
        <v>0.08</v>
      </c>
      <c r="V10" s="44">
        <v>1281.2912988650694</v>
      </c>
      <c r="W10" s="25">
        <v>1.6</v>
      </c>
      <c r="X10" s="44">
        <v>25625.825977301389</v>
      </c>
      <c r="Y10" s="146"/>
    </row>
    <row r="11" spans="1:32" s="4" customFormat="1" x14ac:dyDescent="0.25">
      <c r="A11" s="19" t="s">
        <v>4</v>
      </c>
      <c r="B11" s="19">
        <v>6</v>
      </c>
      <c r="C11" s="19" t="s">
        <v>39</v>
      </c>
      <c r="D11" s="19" t="s">
        <v>4</v>
      </c>
      <c r="E11" s="21">
        <v>6436508</v>
      </c>
      <c r="F11" s="21">
        <v>679899</v>
      </c>
      <c r="G11" s="19" t="s">
        <v>68</v>
      </c>
      <c r="H11" s="22">
        <v>43578</v>
      </c>
      <c r="I11" s="23">
        <v>5.8208955223880608E-2</v>
      </c>
      <c r="J11" s="24">
        <v>5029.2537313432849</v>
      </c>
      <c r="K11" s="19">
        <v>12.3</v>
      </c>
      <c r="L11" s="19">
        <v>97.3</v>
      </c>
      <c r="M11" s="19">
        <v>10.42</v>
      </c>
      <c r="N11" s="19">
        <v>385.7</v>
      </c>
      <c r="O11" s="19">
        <v>332.7</v>
      </c>
      <c r="P11" s="19"/>
      <c r="Q11" s="19">
        <v>8.52</v>
      </c>
      <c r="R11" s="19"/>
      <c r="S11" s="19">
        <v>0.01</v>
      </c>
      <c r="T11" s="19">
        <v>1.4</v>
      </c>
      <c r="U11" s="19">
        <v>5.0999999999999997E-2</v>
      </c>
      <c r="V11" s="44">
        <v>256.49194029850753</v>
      </c>
      <c r="W11" s="25">
        <v>2.9</v>
      </c>
      <c r="X11" s="44">
        <v>14584.835820895525</v>
      </c>
      <c r="Y11" s="146"/>
    </row>
    <row r="12" spans="1:32" s="4" customFormat="1" x14ac:dyDescent="0.25">
      <c r="A12" s="19" t="s">
        <v>8</v>
      </c>
      <c r="B12" s="19">
        <v>7</v>
      </c>
      <c r="C12" s="19" t="s">
        <v>40</v>
      </c>
      <c r="D12" s="19" t="s">
        <v>29</v>
      </c>
      <c r="E12" s="21">
        <v>6437910</v>
      </c>
      <c r="F12" s="21">
        <v>681127</v>
      </c>
      <c r="G12" s="19" t="s">
        <v>65</v>
      </c>
      <c r="H12" s="22">
        <v>43578</v>
      </c>
      <c r="I12" s="23">
        <v>0.33333333333333331</v>
      </c>
      <c r="J12" s="63">
        <v>28800</v>
      </c>
      <c r="K12" s="19">
        <v>12.2</v>
      </c>
      <c r="L12" s="19">
        <v>97.7</v>
      </c>
      <c r="M12" s="19">
        <v>10.5</v>
      </c>
      <c r="N12" s="19">
        <v>347.7</v>
      </c>
      <c r="O12" s="19">
        <v>299.10000000000002</v>
      </c>
      <c r="P12" s="19"/>
      <c r="Q12" s="19">
        <v>8.9</v>
      </c>
      <c r="R12" s="19"/>
      <c r="S12" s="43" t="s">
        <v>14</v>
      </c>
      <c r="T12" s="19">
        <v>1.9</v>
      </c>
      <c r="U12" s="19">
        <v>8.4000000000000005E-2</v>
      </c>
      <c r="V12" s="44">
        <v>2419.2000000000003</v>
      </c>
      <c r="W12" s="25">
        <v>1.9</v>
      </c>
      <c r="X12" s="44">
        <v>54720</v>
      </c>
      <c r="Y12" s="146"/>
    </row>
    <row r="13" spans="1:32" s="4" customFormat="1" x14ac:dyDescent="0.25">
      <c r="A13" s="23" t="s">
        <v>3</v>
      </c>
      <c r="B13" s="19">
        <v>8</v>
      </c>
      <c r="C13" s="19" t="s">
        <v>41</v>
      </c>
      <c r="D13" s="23" t="s">
        <v>3</v>
      </c>
      <c r="E13" s="21">
        <v>6437690</v>
      </c>
      <c r="F13" s="21">
        <v>681222</v>
      </c>
      <c r="G13" s="19" t="s">
        <v>67</v>
      </c>
      <c r="H13" s="22">
        <v>43578</v>
      </c>
      <c r="I13" s="23">
        <v>0.33752596353565656</v>
      </c>
      <c r="J13" s="24">
        <v>29162.243249480725</v>
      </c>
      <c r="K13" s="19">
        <v>13.2</v>
      </c>
      <c r="L13" s="19">
        <v>97.7</v>
      </c>
      <c r="M13" s="19">
        <v>10.18</v>
      </c>
      <c r="N13" s="19">
        <v>351.1</v>
      </c>
      <c r="O13" s="19">
        <v>292.8</v>
      </c>
      <c r="P13" s="19"/>
      <c r="Q13" s="19">
        <v>8.59</v>
      </c>
      <c r="R13" s="19"/>
      <c r="S13" s="19">
        <v>2.5999999999999999E-2</v>
      </c>
      <c r="T13" s="19">
        <v>1.5</v>
      </c>
      <c r="U13" s="19">
        <v>0.1</v>
      </c>
      <c r="V13" s="44">
        <v>2916.2243249480725</v>
      </c>
      <c r="W13" s="25">
        <v>2</v>
      </c>
      <c r="X13" s="44">
        <v>58324.486498961451</v>
      </c>
      <c r="Y13" s="146"/>
    </row>
    <row r="14" spans="1:32" s="4" customFormat="1" x14ac:dyDescent="0.25">
      <c r="A14" s="19" t="s">
        <v>106</v>
      </c>
      <c r="B14" s="19">
        <v>9</v>
      </c>
      <c r="C14" s="19" t="s">
        <v>42</v>
      </c>
      <c r="D14" s="19" t="s">
        <v>31</v>
      </c>
      <c r="E14" s="21">
        <v>6438985</v>
      </c>
      <c r="F14" s="21">
        <v>680602</v>
      </c>
      <c r="G14" s="19" t="s">
        <v>66</v>
      </c>
      <c r="H14" s="22">
        <v>43578</v>
      </c>
      <c r="I14" s="23">
        <v>1.3432835820895521</v>
      </c>
      <c r="J14" s="63">
        <v>116059.70149253731</v>
      </c>
      <c r="K14" s="19">
        <v>12.5</v>
      </c>
      <c r="L14" s="19">
        <v>96</v>
      </c>
      <c r="M14" s="19">
        <v>10.3</v>
      </c>
      <c r="N14" s="19">
        <v>182.1</v>
      </c>
      <c r="O14" s="19">
        <v>150</v>
      </c>
      <c r="P14" s="19"/>
      <c r="Q14" s="19">
        <v>8.6</v>
      </c>
      <c r="R14" s="19"/>
      <c r="S14" s="19">
        <v>3.2000000000000001E-2</v>
      </c>
      <c r="T14" s="19">
        <v>1.3</v>
      </c>
      <c r="U14" s="19">
        <v>8.5999999999999993E-2</v>
      </c>
      <c r="V14" s="44">
        <v>9981.1343283582082</v>
      </c>
      <c r="W14" s="25">
        <v>1.9</v>
      </c>
      <c r="X14" s="44">
        <v>220513.43283582089</v>
      </c>
      <c r="Y14" s="146"/>
    </row>
    <row r="15" spans="1:32" s="4" customFormat="1" x14ac:dyDescent="0.25">
      <c r="A15" s="50" t="s">
        <v>92</v>
      </c>
      <c r="B15" s="19"/>
      <c r="C15" s="49" t="s">
        <v>83</v>
      </c>
      <c r="D15" s="50" t="s">
        <v>87</v>
      </c>
      <c r="E15" s="20">
        <v>6440428</v>
      </c>
      <c r="F15" s="50">
        <v>680624</v>
      </c>
      <c r="G15" s="51" t="s">
        <v>88</v>
      </c>
      <c r="H15" s="51">
        <v>43578</v>
      </c>
      <c r="I15" s="66">
        <v>2.6999999999999997</v>
      </c>
      <c r="J15" s="53">
        <v>233279.99999999997</v>
      </c>
      <c r="K15" s="26">
        <v>14.5</v>
      </c>
      <c r="L15" s="26">
        <v>130.4</v>
      </c>
      <c r="M15" s="26">
        <v>13.35</v>
      </c>
      <c r="N15" s="26">
        <v>351.8</v>
      </c>
      <c r="O15" s="26">
        <v>285.60000000000002</v>
      </c>
      <c r="P15" s="26"/>
      <c r="Q15" s="26">
        <v>8.86</v>
      </c>
      <c r="R15" s="50"/>
      <c r="S15" s="52">
        <v>1.7999999999999999E-2</v>
      </c>
      <c r="T15" s="52">
        <v>3.4</v>
      </c>
      <c r="U15" s="52">
        <v>8.3000000000000004E-2</v>
      </c>
      <c r="V15" s="54">
        <v>19362.239999999998</v>
      </c>
      <c r="W15" s="52">
        <v>1.9</v>
      </c>
      <c r="X15" s="54">
        <v>443231.99999999994</v>
      </c>
      <c r="Y15" s="147"/>
    </row>
    <row r="16" spans="1:32" s="4" customFormat="1" x14ac:dyDescent="0.25">
      <c r="A16" s="19" t="s">
        <v>93</v>
      </c>
      <c r="B16" s="19"/>
      <c r="C16" s="19"/>
      <c r="D16" s="23"/>
      <c r="E16" s="21"/>
      <c r="F16" s="21"/>
      <c r="G16" s="19"/>
      <c r="H16" s="22"/>
      <c r="I16" s="23"/>
      <c r="J16" s="24">
        <v>41751.495684826601</v>
      </c>
      <c r="K16" s="19"/>
      <c r="L16" s="19"/>
      <c r="M16" s="19"/>
      <c r="N16" s="19"/>
      <c r="O16" s="19"/>
      <c r="P16" s="19"/>
      <c r="Q16" s="19"/>
      <c r="R16" s="26"/>
      <c r="S16" s="19"/>
      <c r="T16" s="19"/>
      <c r="U16" s="19"/>
      <c r="V16" s="45">
        <v>4859.6760708469692</v>
      </c>
      <c r="W16" s="19"/>
      <c r="X16" s="45">
        <v>93818.119209463199</v>
      </c>
      <c r="Y16" s="98"/>
    </row>
    <row r="17" spans="1:29" s="4" customFormat="1" x14ac:dyDescent="0.25">
      <c r="A17" s="1"/>
      <c r="B17" s="1"/>
      <c r="E17" s="10"/>
      <c r="F17" s="10"/>
      <c r="H17" s="8"/>
      <c r="I17" s="7"/>
      <c r="J17" s="9"/>
      <c r="K17" s="1"/>
      <c r="L17" s="1"/>
      <c r="M17" s="1"/>
      <c r="N17" s="1"/>
      <c r="O17" s="1"/>
      <c r="P17" s="1"/>
      <c r="Q17" s="1"/>
      <c r="R17" s="1"/>
      <c r="S17" s="14"/>
      <c r="T17" s="11"/>
      <c r="U17" s="11"/>
      <c r="V17" s="11"/>
      <c r="W17" s="2"/>
      <c r="X17" s="2"/>
      <c r="Y17" s="2"/>
    </row>
    <row r="18" spans="1:29" s="4" customFormat="1" x14ac:dyDescent="0.25">
      <c r="A18" s="89" t="s">
        <v>94</v>
      </c>
      <c r="B18" s="89">
        <v>9</v>
      </c>
      <c r="C18" s="90" t="s">
        <v>42</v>
      </c>
      <c r="D18" s="89" t="s">
        <v>97</v>
      </c>
      <c r="E18" s="91">
        <v>6438985</v>
      </c>
      <c r="F18" s="89">
        <v>680602</v>
      </c>
      <c r="G18" s="92" t="s">
        <v>98</v>
      </c>
      <c r="H18" s="92">
        <v>43668</v>
      </c>
      <c r="I18" s="93">
        <v>1.7</v>
      </c>
      <c r="J18" s="94">
        <v>146880</v>
      </c>
      <c r="K18" s="93">
        <v>14.9</v>
      </c>
      <c r="L18" s="93">
        <v>91.3</v>
      </c>
      <c r="M18" s="93">
        <v>9.2100000000000009</v>
      </c>
      <c r="N18" s="93">
        <v>375</v>
      </c>
      <c r="O18" s="89">
        <v>302</v>
      </c>
      <c r="P18" s="89"/>
      <c r="Q18" s="89">
        <v>8.6999999999999993</v>
      </c>
      <c r="R18" s="89">
        <v>124.9</v>
      </c>
      <c r="S18" s="93">
        <v>2.1000000000000001E-2</v>
      </c>
      <c r="T18" s="93">
        <v>0.8</v>
      </c>
      <c r="U18" s="93">
        <v>6.6000000000000003E-2</v>
      </c>
      <c r="V18" s="95">
        <v>9694.08</v>
      </c>
      <c r="W18" s="93">
        <v>1.5</v>
      </c>
      <c r="X18" s="95">
        <v>220320</v>
      </c>
      <c r="Y18" s="145"/>
    </row>
    <row r="19" spans="1:29" s="15" customFormat="1" x14ac:dyDescent="0.25">
      <c r="A19" s="89" t="s">
        <v>86</v>
      </c>
      <c r="B19" s="89"/>
      <c r="C19" s="96" t="s">
        <v>83</v>
      </c>
      <c r="D19" s="89" t="s">
        <v>99</v>
      </c>
      <c r="E19" s="91">
        <v>6440428</v>
      </c>
      <c r="F19" s="89">
        <v>680624</v>
      </c>
      <c r="G19" s="92" t="s">
        <v>100</v>
      </c>
      <c r="H19" s="92">
        <v>43668</v>
      </c>
      <c r="I19" s="93">
        <v>0.51</v>
      </c>
      <c r="J19" s="94">
        <v>44064</v>
      </c>
      <c r="K19" s="93">
        <v>19</v>
      </c>
      <c r="L19" s="93">
        <v>102</v>
      </c>
      <c r="M19" s="93">
        <v>9.48</v>
      </c>
      <c r="N19" s="93">
        <v>381</v>
      </c>
      <c r="O19" s="89">
        <v>279</v>
      </c>
      <c r="P19" s="89"/>
      <c r="Q19" s="89">
        <v>8.8800000000000008</v>
      </c>
      <c r="R19" s="89">
        <v>74.900000000000006</v>
      </c>
      <c r="S19" s="93">
        <v>2.4E-2</v>
      </c>
      <c r="T19" s="93">
        <v>5.0999999999999996</v>
      </c>
      <c r="U19" s="93">
        <v>8.5000000000000006E-2</v>
      </c>
      <c r="V19" s="95">
        <v>3745.44</v>
      </c>
      <c r="W19" s="93">
        <v>0.84</v>
      </c>
      <c r="X19" s="95">
        <v>37013.760000000002</v>
      </c>
      <c r="Y19" s="145"/>
      <c r="Z19" s="17"/>
      <c r="AA19" s="17"/>
      <c r="AB19" s="64"/>
      <c r="AC19" s="64"/>
    </row>
    <row r="20" spans="1:29" s="15" customFormat="1" x14ac:dyDescent="0.25">
      <c r="A20" s="14"/>
      <c r="B20" s="14"/>
      <c r="C20" s="10"/>
      <c r="D20" s="14"/>
      <c r="E20" s="85"/>
      <c r="F20" s="14"/>
      <c r="G20" s="86"/>
      <c r="H20" s="86"/>
      <c r="I20" s="87"/>
      <c r="J20" s="97"/>
      <c r="K20" s="87"/>
      <c r="L20" s="87"/>
      <c r="M20" s="87"/>
      <c r="N20" s="87"/>
      <c r="O20" s="14"/>
      <c r="P20" s="14"/>
      <c r="Q20" s="14"/>
      <c r="R20" s="14"/>
      <c r="S20" s="14"/>
      <c r="T20" s="14"/>
      <c r="U20" s="14"/>
      <c r="V20" s="88"/>
      <c r="W20" s="14"/>
      <c r="X20" s="14"/>
      <c r="Y20" s="11"/>
      <c r="Z20" s="17"/>
      <c r="AA20" s="17"/>
      <c r="AB20" s="64"/>
      <c r="AC20" s="64"/>
    </row>
    <row r="21" spans="1:29" s="15" customFormat="1" x14ac:dyDescent="0.25">
      <c r="A21" s="27" t="s">
        <v>7</v>
      </c>
      <c r="B21" s="27">
        <v>1</v>
      </c>
      <c r="C21" s="27" t="s">
        <v>46</v>
      </c>
      <c r="D21" s="27" t="s">
        <v>55</v>
      </c>
      <c r="E21" s="28">
        <v>6428090</v>
      </c>
      <c r="F21" s="29">
        <v>673977</v>
      </c>
      <c r="G21" s="27" t="s">
        <v>48</v>
      </c>
      <c r="H21" s="30">
        <v>43761</v>
      </c>
      <c r="I21" s="31">
        <v>0.12549019607843137</v>
      </c>
      <c r="J21" s="70">
        <v>10842.35294117647</v>
      </c>
      <c r="K21" s="27">
        <v>9.8000000000000007</v>
      </c>
      <c r="L21" s="27">
        <v>57.3</v>
      </c>
      <c r="M21" s="27">
        <v>6.5</v>
      </c>
      <c r="N21" s="27">
        <v>263</v>
      </c>
      <c r="O21" s="27">
        <v>240</v>
      </c>
      <c r="P21" s="27">
        <v>0.18</v>
      </c>
      <c r="Q21" s="27">
        <v>7.8</v>
      </c>
      <c r="R21" s="27">
        <v>-7.4</v>
      </c>
      <c r="S21" s="33"/>
      <c r="T21" s="33"/>
      <c r="U21" s="27">
        <v>5.2999999999999999E-2</v>
      </c>
      <c r="V21" s="46">
        <v>574.64470588235292</v>
      </c>
      <c r="W21" s="34">
        <v>3.9</v>
      </c>
      <c r="X21" s="46">
        <v>42285.176470588231</v>
      </c>
      <c r="Y21" s="146"/>
      <c r="Z21" s="17"/>
      <c r="AA21" s="17"/>
      <c r="AB21" s="64"/>
      <c r="AC21" s="64"/>
    </row>
    <row r="22" spans="1:29" s="4" customFormat="1" x14ac:dyDescent="0.25">
      <c r="A22" s="27" t="s">
        <v>13</v>
      </c>
      <c r="B22" s="27">
        <v>2</v>
      </c>
      <c r="C22" s="27"/>
      <c r="D22" s="27"/>
      <c r="E22" s="28"/>
      <c r="F22" s="29"/>
      <c r="G22" s="27"/>
      <c r="H22" s="30"/>
      <c r="I22" s="31"/>
      <c r="J22" s="70"/>
      <c r="K22" s="27"/>
      <c r="L22" s="27"/>
      <c r="M22" s="27"/>
      <c r="N22" s="27"/>
      <c r="O22" s="27"/>
      <c r="P22" s="27"/>
      <c r="Q22" s="27"/>
      <c r="R22" s="27"/>
      <c r="S22" s="33"/>
      <c r="T22" s="33"/>
      <c r="U22" s="33"/>
      <c r="V22" s="46"/>
      <c r="W22" s="33"/>
      <c r="X22" s="46"/>
      <c r="Y22" s="146"/>
    </row>
    <row r="23" spans="1:29" s="4" customFormat="1" x14ac:dyDescent="0.25">
      <c r="A23" s="27" t="s">
        <v>6</v>
      </c>
      <c r="B23" s="27">
        <v>3</v>
      </c>
      <c r="C23" s="27" t="s">
        <v>44</v>
      </c>
      <c r="D23" s="27" t="s">
        <v>56</v>
      </c>
      <c r="E23" s="29">
        <v>6430162</v>
      </c>
      <c r="F23" s="29">
        <v>678508</v>
      </c>
      <c r="G23" s="27" t="s">
        <v>49</v>
      </c>
      <c r="H23" s="30">
        <v>43761</v>
      </c>
      <c r="I23" s="31">
        <v>0.4044943820224719</v>
      </c>
      <c r="J23" s="70">
        <v>34948.314606741573</v>
      </c>
      <c r="K23" s="27">
        <v>9.6999999999999993</v>
      </c>
      <c r="L23" s="27">
        <v>90</v>
      </c>
      <c r="M23" s="27">
        <v>10</v>
      </c>
      <c r="N23" s="27">
        <v>262</v>
      </c>
      <c r="O23" s="27">
        <v>240</v>
      </c>
      <c r="P23" s="27">
        <v>0.18</v>
      </c>
      <c r="Q23" s="27">
        <v>8.1</v>
      </c>
      <c r="R23" s="27">
        <v>-14.7</v>
      </c>
      <c r="S23" s="33"/>
      <c r="T23" s="33"/>
      <c r="U23" s="27">
        <v>9.0999999999999998E-2</v>
      </c>
      <c r="V23" s="46">
        <v>3180.2966292134829</v>
      </c>
      <c r="W23" s="34">
        <v>3.8</v>
      </c>
      <c r="X23" s="46">
        <v>132803.59550561797</v>
      </c>
      <c r="Y23" s="146"/>
    </row>
    <row r="24" spans="1:29" s="4" customFormat="1" x14ac:dyDescent="0.25">
      <c r="A24" s="27" t="s">
        <v>5</v>
      </c>
      <c r="B24" s="27">
        <v>4</v>
      </c>
      <c r="C24" s="27" t="s">
        <v>38</v>
      </c>
      <c r="D24" s="27" t="s">
        <v>57</v>
      </c>
      <c r="E24" s="29">
        <v>6430148</v>
      </c>
      <c r="F24" s="29">
        <v>678505</v>
      </c>
      <c r="G24" s="27" t="s">
        <v>50</v>
      </c>
      <c r="H24" s="30">
        <v>43761</v>
      </c>
      <c r="I24" s="31">
        <v>9.5238095238095247E-3</v>
      </c>
      <c r="J24" s="70">
        <v>822.85714285714289</v>
      </c>
      <c r="K24" s="27">
        <v>10.3</v>
      </c>
      <c r="L24" s="27">
        <v>79</v>
      </c>
      <c r="M24" s="27">
        <v>8.6999999999999993</v>
      </c>
      <c r="N24" s="27">
        <v>218</v>
      </c>
      <c r="O24" s="27">
        <v>197</v>
      </c>
      <c r="P24" s="27">
        <v>0.15</v>
      </c>
      <c r="Q24" s="27">
        <v>8.1</v>
      </c>
      <c r="R24" s="27">
        <v>-21.9</v>
      </c>
      <c r="S24" s="27"/>
      <c r="T24" s="27"/>
      <c r="U24" s="27">
        <v>8.2000000000000003E-2</v>
      </c>
      <c r="V24" s="46">
        <v>67.474285714285713</v>
      </c>
      <c r="W24" s="34">
        <v>2</v>
      </c>
      <c r="X24" s="46">
        <v>1645.7142857142858</v>
      </c>
      <c r="Y24" s="146"/>
    </row>
    <row r="25" spans="1:29" s="4" customFormat="1" x14ac:dyDescent="0.25">
      <c r="A25" s="27" t="s">
        <v>12</v>
      </c>
      <c r="B25" s="27">
        <v>5</v>
      </c>
      <c r="C25" s="27" t="s">
        <v>45</v>
      </c>
      <c r="D25" s="27" t="s">
        <v>58</v>
      </c>
      <c r="E25" s="29">
        <v>6436513</v>
      </c>
      <c r="F25" s="29">
        <v>679921</v>
      </c>
      <c r="G25" s="27" t="s">
        <v>51</v>
      </c>
      <c r="H25" s="30">
        <v>43761</v>
      </c>
      <c r="I25" s="31">
        <v>0.20467836257309946</v>
      </c>
      <c r="J25" s="70">
        <v>17684.210526315794</v>
      </c>
      <c r="K25" s="27">
        <v>9.6999999999999993</v>
      </c>
      <c r="L25" s="27">
        <v>83.2</v>
      </c>
      <c r="M25" s="27">
        <v>9.4</v>
      </c>
      <c r="N25" s="27">
        <v>261</v>
      </c>
      <c r="O25" s="27">
        <v>239</v>
      </c>
      <c r="P25" s="27">
        <v>0.18</v>
      </c>
      <c r="Q25" s="27">
        <v>8.14</v>
      </c>
      <c r="R25" s="27">
        <v>-0.3</v>
      </c>
      <c r="S25" s="33"/>
      <c r="T25" s="33"/>
      <c r="U25" s="27">
        <v>7.6999999999999999E-2</v>
      </c>
      <c r="V25" s="46">
        <v>1361.6842105263161</v>
      </c>
      <c r="W25" s="34">
        <v>3</v>
      </c>
      <c r="X25" s="46">
        <v>53052.631578947381</v>
      </c>
      <c r="Y25" s="146"/>
    </row>
    <row r="26" spans="1:29" s="4" customFormat="1" x14ac:dyDescent="0.25">
      <c r="A26" s="27" t="s">
        <v>4</v>
      </c>
      <c r="B26" s="27">
        <v>6</v>
      </c>
      <c r="C26" s="27" t="s">
        <v>39</v>
      </c>
      <c r="D26" s="27" t="s">
        <v>59</v>
      </c>
      <c r="E26" s="29">
        <v>6436508</v>
      </c>
      <c r="F26" s="29">
        <v>679899</v>
      </c>
      <c r="G26" s="27" t="s">
        <v>52</v>
      </c>
      <c r="H26" s="30">
        <v>43761</v>
      </c>
      <c r="I26" s="31">
        <v>4.0515653775322291E-2</v>
      </c>
      <c r="J26" s="70">
        <v>3500.5524861878462</v>
      </c>
      <c r="K26" s="27">
        <v>8.9</v>
      </c>
      <c r="L26" s="27">
        <v>83.4</v>
      </c>
      <c r="M26" s="27">
        <v>9.6</v>
      </c>
      <c r="N26" s="27">
        <v>315</v>
      </c>
      <c r="O26" s="27">
        <v>294</v>
      </c>
      <c r="P26" s="27">
        <v>0.22</v>
      </c>
      <c r="Q26" s="27">
        <v>8.1999999999999993</v>
      </c>
      <c r="R26" s="27">
        <v>-12.7</v>
      </c>
      <c r="S26" s="33"/>
      <c r="T26" s="33"/>
      <c r="U26" s="27">
        <v>4.8000000000000001E-2</v>
      </c>
      <c r="V26" s="46">
        <v>168.02651933701662</v>
      </c>
      <c r="W26" s="34">
        <v>2.2999999999999998</v>
      </c>
      <c r="X26" s="46">
        <v>8051.2707182320455</v>
      </c>
      <c r="Y26" s="146"/>
    </row>
    <row r="27" spans="1:29" s="4" customFormat="1" x14ac:dyDescent="0.25">
      <c r="A27" s="27" t="s">
        <v>8</v>
      </c>
      <c r="B27" s="27">
        <v>7</v>
      </c>
      <c r="C27" s="27" t="s">
        <v>40</v>
      </c>
      <c r="D27" s="27" t="s">
        <v>60</v>
      </c>
      <c r="E27" s="29">
        <v>6437910</v>
      </c>
      <c r="F27" s="29">
        <v>681127</v>
      </c>
      <c r="G27" s="27" t="s">
        <v>53</v>
      </c>
      <c r="H27" s="30">
        <v>43761</v>
      </c>
      <c r="I27" s="31">
        <v>0.42242424242424242</v>
      </c>
      <c r="J27" s="70">
        <v>36497.454545454544</v>
      </c>
      <c r="K27" s="27">
        <v>9.1</v>
      </c>
      <c r="L27" s="27">
        <v>82</v>
      </c>
      <c r="M27" s="27">
        <v>9.5</v>
      </c>
      <c r="N27" s="27">
        <v>269.60000000000002</v>
      </c>
      <c r="O27" s="27">
        <v>251.6</v>
      </c>
      <c r="P27" s="27">
        <v>0.19</v>
      </c>
      <c r="Q27" s="27">
        <v>8</v>
      </c>
      <c r="R27" s="27">
        <v>-2.7</v>
      </c>
      <c r="S27" s="27"/>
      <c r="T27" s="27"/>
      <c r="U27" s="27">
        <v>7.3999999999999996E-2</v>
      </c>
      <c r="V27" s="46">
        <v>2700.8116363636364</v>
      </c>
      <c r="W27" s="34">
        <v>2.7</v>
      </c>
      <c r="X27" s="46">
        <v>98543.127272727274</v>
      </c>
      <c r="Y27" s="146"/>
    </row>
    <row r="28" spans="1:29" s="4" customFormat="1" x14ac:dyDescent="0.25">
      <c r="A28" s="31" t="s">
        <v>3</v>
      </c>
      <c r="B28" s="27">
        <v>8</v>
      </c>
      <c r="C28" s="27" t="s">
        <v>41</v>
      </c>
      <c r="D28" s="27" t="s">
        <v>61</v>
      </c>
      <c r="E28" s="29">
        <v>6437690</v>
      </c>
      <c r="F28" s="29">
        <v>681222</v>
      </c>
      <c r="G28" s="27" t="s">
        <v>54</v>
      </c>
      <c r="H28" s="30">
        <v>43761</v>
      </c>
      <c r="I28" s="31">
        <v>0.52</v>
      </c>
      <c r="J28" s="70">
        <v>44928</v>
      </c>
      <c r="K28" s="27">
        <v>8.5</v>
      </c>
      <c r="L28" s="27">
        <v>91.3</v>
      </c>
      <c r="M28" s="27">
        <v>10.7</v>
      </c>
      <c r="N28" s="27">
        <v>266.39999999999998</v>
      </c>
      <c r="O28" s="27">
        <v>252.9</v>
      </c>
      <c r="P28" s="27">
        <v>0.19</v>
      </c>
      <c r="Q28" s="27">
        <v>8</v>
      </c>
      <c r="R28" s="27"/>
      <c r="S28" s="33"/>
      <c r="T28" s="33"/>
      <c r="U28" s="27">
        <v>0.08</v>
      </c>
      <c r="V28" s="46">
        <v>3594.2400000000002</v>
      </c>
      <c r="W28" s="34">
        <v>2</v>
      </c>
      <c r="X28" s="46">
        <v>89856</v>
      </c>
      <c r="Y28" s="146"/>
    </row>
    <row r="29" spans="1:29" s="4" customFormat="1" x14ac:dyDescent="0.25">
      <c r="A29" s="27" t="s">
        <v>106</v>
      </c>
      <c r="B29" s="27">
        <v>9</v>
      </c>
      <c r="C29" s="27" t="s">
        <v>42</v>
      </c>
      <c r="D29" s="27" t="s">
        <v>36</v>
      </c>
      <c r="E29" s="29">
        <v>6438985</v>
      </c>
      <c r="F29" s="29">
        <v>680602</v>
      </c>
      <c r="G29" s="27" t="s">
        <v>47</v>
      </c>
      <c r="H29" s="30">
        <v>43761</v>
      </c>
      <c r="I29" s="31">
        <v>1.335941605839416</v>
      </c>
      <c r="J29" s="70">
        <v>115425.35474452554</v>
      </c>
      <c r="K29" s="27">
        <v>9.4</v>
      </c>
      <c r="L29" s="27">
        <v>71.400000000000006</v>
      </c>
      <c r="M29" s="27">
        <v>8.1999999999999993</v>
      </c>
      <c r="N29" s="27">
        <v>269.39999999999998</v>
      </c>
      <c r="O29" s="27">
        <v>249.6</v>
      </c>
      <c r="P29" s="27">
        <v>0.19</v>
      </c>
      <c r="Q29" s="27">
        <v>7.9</v>
      </c>
      <c r="R29" s="27">
        <v>3.6</v>
      </c>
      <c r="S29" s="33"/>
      <c r="T29" s="33"/>
      <c r="U29" s="27">
        <v>7.0999999999999994E-2</v>
      </c>
      <c r="V29" s="46">
        <v>8195.2001868613133</v>
      </c>
      <c r="W29" s="34">
        <v>2.2999999999999998</v>
      </c>
      <c r="X29" s="46">
        <v>265478.3159124087</v>
      </c>
      <c r="Y29" s="146"/>
    </row>
    <row r="30" spans="1:29" s="4" customFormat="1" x14ac:dyDescent="0.25">
      <c r="A30" s="56" t="s">
        <v>86</v>
      </c>
      <c r="B30" s="27"/>
      <c r="C30" s="55" t="s">
        <v>83</v>
      </c>
      <c r="D30" s="56" t="s">
        <v>90</v>
      </c>
      <c r="E30" s="28">
        <v>6440428</v>
      </c>
      <c r="F30" s="56">
        <v>680624</v>
      </c>
      <c r="G30" s="57" t="s">
        <v>91</v>
      </c>
      <c r="H30" s="57">
        <v>43761</v>
      </c>
      <c r="I30" s="68">
        <v>1.7964912280701755</v>
      </c>
      <c r="J30" s="69">
        <v>155216.84210526317</v>
      </c>
      <c r="K30" s="33">
        <v>9.4</v>
      </c>
      <c r="L30" s="33">
        <v>71.400000000000006</v>
      </c>
      <c r="M30" s="33">
        <v>8.1999999999999993</v>
      </c>
      <c r="N30" s="33">
        <v>269.39999999999998</v>
      </c>
      <c r="O30" s="33">
        <v>249.6</v>
      </c>
      <c r="P30" s="33">
        <v>0.19</v>
      </c>
      <c r="Q30" s="33">
        <v>7.9</v>
      </c>
      <c r="R30" s="33">
        <v>3.6</v>
      </c>
      <c r="S30" s="56"/>
      <c r="T30" s="56"/>
      <c r="U30" s="58">
        <v>6.5000000000000002E-2</v>
      </c>
      <c r="V30" s="59">
        <v>10089.094736842108</v>
      </c>
      <c r="W30" s="58">
        <v>2.6</v>
      </c>
      <c r="X30" s="59">
        <v>403563.78947368427</v>
      </c>
      <c r="Y30" s="147"/>
    </row>
    <row r="31" spans="1:29" s="4" customFormat="1" x14ac:dyDescent="0.25">
      <c r="A31" s="27" t="s">
        <v>93</v>
      </c>
      <c r="B31" s="27"/>
      <c r="C31" s="27"/>
      <c r="D31" s="27"/>
      <c r="E31" s="29"/>
      <c r="F31" s="29"/>
      <c r="G31" s="27"/>
      <c r="H31" s="30"/>
      <c r="I31" s="31"/>
      <c r="J31" s="32">
        <v>49251.409629045003</v>
      </c>
      <c r="K31" s="27"/>
      <c r="L31" s="27"/>
      <c r="M31" s="27"/>
      <c r="N31" s="27"/>
      <c r="O31" s="27"/>
      <c r="P31" s="27"/>
      <c r="Q31" s="27"/>
      <c r="R31" s="27"/>
      <c r="S31" s="33"/>
      <c r="T31" s="33"/>
      <c r="U31" s="33"/>
      <c r="V31" s="46"/>
      <c r="W31" s="33"/>
      <c r="X31" s="46"/>
      <c r="Y31" s="146"/>
    </row>
    <row r="32" spans="1:29" s="4" customFormat="1" x14ac:dyDescent="0.25">
      <c r="A32" s="1"/>
      <c r="B32" s="1"/>
      <c r="E32" s="10"/>
      <c r="F32" s="10"/>
      <c r="H32" s="12"/>
      <c r="I32" s="7"/>
      <c r="J32" s="13"/>
      <c r="S32" s="14"/>
      <c r="T32" s="11"/>
      <c r="U32" s="11"/>
      <c r="V32" s="11"/>
      <c r="W32" s="2"/>
      <c r="X32" s="2"/>
      <c r="Y32" s="2"/>
    </row>
    <row r="33" spans="1:25" s="4" customFormat="1" x14ac:dyDescent="0.25">
      <c r="A33" s="35" t="s">
        <v>7</v>
      </c>
      <c r="B33" s="35">
        <v>1</v>
      </c>
      <c r="C33" s="35" t="s">
        <v>46</v>
      </c>
      <c r="D33" s="35" t="s">
        <v>34</v>
      </c>
      <c r="E33" s="36">
        <v>6428090</v>
      </c>
      <c r="F33" s="37">
        <v>673977</v>
      </c>
      <c r="G33" s="35" t="s">
        <v>79</v>
      </c>
      <c r="H33" s="38">
        <v>43783</v>
      </c>
      <c r="I33" s="39">
        <v>0.2153846153846154</v>
      </c>
      <c r="J33" s="40">
        <v>18609.23076923077</v>
      </c>
      <c r="K33" s="35">
        <v>7.6</v>
      </c>
      <c r="L33" s="35">
        <v>53.8</v>
      </c>
      <c r="M33" s="35">
        <v>6.43</v>
      </c>
      <c r="N33" s="35">
        <v>204.5</v>
      </c>
      <c r="O33" s="35">
        <v>198.9</v>
      </c>
      <c r="P33" s="35">
        <v>0.15</v>
      </c>
      <c r="Q33" s="35">
        <v>7.52</v>
      </c>
      <c r="R33" s="35">
        <v>26.5</v>
      </c>
      <c r="S33" s="35">
        <v>0.15</v>
      </c>
      <c r="T33" s="35">
        <v>1.6</v>
      </c>
      <c r="U33" s="35">
        <v>5.3999999999999999E-2</v>
      </c>
      <c r="V33" s="47">
        <v>1004.8984615384616</v>
      </c>
      <c r="W33" s="41">
        <v>6.1</v>
      </c>
      <c r="X33" s="47">
        <v>113516.30769230769</v>
      </c>
      <c r="Y33" s="146"/>
    </row>
    <row r="34" spans="1:25" s="4" customFormat="1" x14ac:dyDescent="0.25">
      <c r="A34" s="35" t="s">
        <v>13</v>
      </c>
      <c r="B34" s="35">
        <v>2</v>
      </c>
      <c r="C34" s="35" t="s">
        <v>37</v>
      </c>
      <c r="D34" s="35" t="s">
        <v>13</v>
      </c>
      <c r="E34" s="37">
        <v>6428093</v>
      </c>
      <c r="F34" s="37">
        <v>673932</v>
      </c>
      <c r="G34" s="35" t="s">
        <v>78</v>
      </c>
      <c r="H34" s="38">
        <v>43783</v>
      </c>
      <c r="I34" s="39">
        <v>3.0769230769230778E-2</v>
      </c>
      <c r="J34" s="40">
        <v>2658.461538461539</v>
      </c>
      <c r="K34" s="35">
        <v>7.8</v>
      </c>
      <c r="L34" s="35">
        <v>43.3</v>
      </c>
      <c r="M34" s="35">
        <v>5.15</v>
      </c>
      <c r="N34" s="35">
        <v>269.60000000000002</v>
      </c>
      <c r="O34" s="35">
        <v>260.64999999999998</v>
      </c>
      <c r="P34" s="35">
        <v>0.19</v>
      </c>
      <c r="Q34" s="35">
        <v>7.56</v>
      </c>
      <c r="R34" s="35">
        <v>13.2</v>
      </c>
      <c r="S34" s="35">
        <v>7.0000000000000007E-2</v>
      </c>
      <c r="T34" s="35">
        <v>1.2</v>
      </c>
      <c r="U34" s="35">
        <v>0.24</v>
      </c>
      <c r="V34" s="47">
        <v>638.03076923076935</v>
      </c>
      <c r="W34" s="41">
        <v>6.1</v>
      </c>
      <c r="X34" s="47">
        <v>16216.615384615387</v>
      </c>
      <c r="Y34" s="146"/>
    </row>
    <row r="35" spans="1:25" s="4" customFormat="1" x14ac:dyDescent="0.25">
      <c r="A35" s="35" t="s">
        <v>6</v>
      </c>
      <c r="B35" s="35">
        <v>3</v>
      </c>
      <c r="C35" s="35" t="s">
        <v>44</v>
      </c>
      <c r="D35" s="35" t="s">
        <v>33</v>
      </c>
      <c r="E35" s="37">
        <v>6430162</v>
      </c>
      <c r="F35" s="37">
        <v>678508</v>
      </c>
      <c r="G35" s="35" t="s">
        <v>77</v>
      </c>
      <c r="H35" s="38">
        <v>43783</v>
      </c>
      <c r="I35" s="39">
        <v>0.57142857142857151</v>
      </c>
      <c r="J35" s="40">
        <v>49371.42857142858</v>
      </c>
      <c r="K35" s="35">
        <v>7.1</v>
      </c>
      <c r="L35" s="35">
        <v>65.8</v>
      </c>
      <c r="M35" s="35">
        <v>7.99</v>
      </c>
      <c r="N35" s="35">
        <v>194.6</v>
      </c>
      <c r="O35" s="35">
        <v>192.4</v>
      </c>
      <c r="P35" s="35">
        <v>0.14000000000000001</v>
      </c>
      <c r="Q35" s="35">
        <v>7.77</v>
      </c>
      <c r="R35" s="35">
        <v>25.4</v>
      </c>
      <c r="S35" s="35">
        <v>8.5999999999999993E-2</v>
      </c>
      <c r="T35" s="35">
        <v>1.6</v>
      </c>
      <c r="U35" s="35">
        <v>0.09</v>
      </c>
      <c r="V35" s="47">
        <v>4443.4285714285716</v>
      </c>
      <c r="W35" s="41">
        <v>4.7</v>
      </c>
      <c r="X35" s="47">
        <v>232045.71428571435</v>
      </c>
      <c r="Y35" s="146"/>
    </row>
    <row r="36" spans="1:25" s="4" customFormat="1" x14ac:dyDescent="0.25">
      <c r="A36" s="35" t="s">
        <v>5</v>
      </c>
      <c r="B36" s="35">
        <v>4</v>
      </c>
      <c r="C36" s="35" t="s">
        <v>38</v>
      </c>
      <c r="D36" s="35" t="s">
        <v>5</v>
      </c>
      <c r="E36" s="37">
        <v>6430148</v>
      </c>
      <c r="F36" s="37">
        <v>678505</v>
      </c>
      <c r="G36" s="35" t="s">
        <v>76</v>
      </c>
      <c r="H36" s="38">
        <v>43783</v>
      </c>
      <c r="I36" s="39">
        <v>0.05</v>
      </c>
      <c r="J36" s="40">
        <v>4320</v>
      </c>
      <c r="K36" s="35">
        <v>6.9</v>
      </c>
      <c r="L36" s="35">
        <v>64.099999999999994</v>
      </c>
      <c r="M36" s="35">
        <v>7.8</v>
      </c>
      <c r="N36" s="35">
        <v>171.9</v>
      </c>
      <c r="O36" s="35">
        <v>171.6</v>
      </c>
      <c r="P36" s="35">
        <v>0.13</v>
      </c>
      <c r="Q36" s="35">
        <v>8</v>
      </c>
      <c r="R36" s="35">
        <v>8.5</v>
      </c>
      <c r="S36" s="35">
        <v>0.11</v>
      </c>
      <c r="T36" s="35">
        <v>1.9</v>
      </c>
      <c r="U36" s="35">
        <v>7.5999999999999998E-2</v>
      </c>
      <c r="V36" s="47">
        <v>328.32</v>
      </c>
      <c r="W36" s="41">
        <v>1.5</v>
      </c>
      <c r="X36" s="47">
        <v>6480</v>
      </c>
      <c r="Y36" s="146"/>
    </row>
    <row r="37" spans="1:25" s="4" customFormat="1" ht="14.25" customHeight="1" x14ac:dyDescent="0.25">
      <c r="A37" s="35" t="s">
        <v>12</v>
      </c>
      <c r="B37" s="35">
        <v>5</v>
      </c>
      <c r="C37" s="35" t="s">
        <v>45</v>
      </c>
      <c r="D37" s="35" t="s">
        <v>75</v>
      </c>
      <c r="E37" s="37">
        <v>6436513</v>
      </c>
      <c r="F37" s="37">
        <v>679921</v>
      </c>
      <c r="G37" s="35" t="s">
        <v>74</v>
      </c>
      <c r="H37" s="38">
        <v>43783</v>
      </c>
      <c r="I37" s="39">
        <v>0.75340909090909092</v>
      </c>
      <c r="J37" s="40">
        <v>65094.545454545456</v>
      </c>
      <c r="K37" s="35">
        <v>6.8</v>
      </c>
      <c r="L37" s="35">
        <v>71.099999999999994</v>
      </c>
      <c r="M37" s="35">
        <v>8.66</v>
      </c>
      <c r="N37" s="35">
        <v>184</v>
      </c>
      <c r="O37" s="35">
        <v>183.3</v>
      </c>
      <c r="P37" s="35">
        <v>0.13</v>
      </c>
      <c r="Q37" s="35">
        <v>8.06</v>
      </c>
      <c r="R37" s="35">
        <v>19.899999999999999</v>
      </c>
      <c r="S37" s="35">
        <v>6.5000000000000002E-2</v>
      </c>
      <c r="T37" s="35">
        <v>2.2999999999999998</v>
      </c>
      <c r="U37" s="35">
        <v>8.4000000000000005E-2</v>
      </c>
      <c r="V37" s="47">
        <v>5467.9418181818182</v>
      </c>
      <c r="W37" s="41">
        <v>5.2</v>
      </c>
      <c r="X37" s="47">
        <v>338491.63636363635</v>
      </c>
      <c r="Y37" s="146"/>
    </row>
    <row r="38" spans="1:25" s="4" customFormat="1" x14ac:dyDescent="0.25">
      <c r="A38" s="35" t="s">
        <v>4</v>
      </c>
      <c r="B38" s="35">
        <v>6</v>
      </c>
      <c r="C38" s="35" t="s">
        <v>39</v>
      </c>
      <c r="D38" s="35" t="s">
        <v>4</v>
      </c>
      <c r="E38" s="37">
        <v>6436508</v>
      </c>
      <c r="F38" s="37">
        <v>679899</v>
      </c>
      <c r="G38" s="35" t="s">
        <v>73</v>
      </c>
      <c r="H38" s="38">
        <v>43783</v>
      </c>
      <c r="I38" s="39">
        <v>8.0640000000000003E-2</v>
      </c>
      <c r="J38" s="40">
        <v>6967.2960000000003</v>
      </c>
      <c r="K38" s="35">
        <v>7.2</v>
      </c>
      <c r="L38" s="35">
        <v>73.5</v>
      </c>
      <c r="M38" s="35">
        <v>8.86</v>
      </c>
      <c r="N38" s="35">
        <v>270.10000000000002</v>
      </c>
      <c r="O38" s="35">
        <v>265.85000000000002</v>
      </c>
      <c r="P38" s="35">
        <v>0.2</v>
      </c>
      <c r="Q38" s="35">
        <v>7.98</v>
      </c>
      <c r="R38" s="35">
        <v>19.2</v>
      </c>
      <c r="S38" s="35">
        <v>3.2000000000000001E-2</v>
      </c>
      <c r="T38" s="35">
        <v>1.5</v>
      </c>
      <c r="U38" s="35">
        <v>7.2999999999999995E-2</v>
      </c>
      <c r="V38" s="47">
        <v>508.61260799999997</v>
      </c>
      <c r="W38" s="41">
        <v>5.8</v>
      </c>
      <c r="X38" s="47">
        <v>40410.316800000001</v>
      </c>
      <c r="Y38" s="146"/>
    </row>
    <row r="39" spans="1:25" s="4" customFormat="1" x14ac:dyDescent="0.25">
      <c r="A39" s="35" t="s">
        <v>8</v>
      </c>
      <c r="B39" s="35">
        <v>7</v>
      </c>
      <c r="C39" s="35" t="s">
        <v>40</v>
      </c>
      <c r="D39" s="35" t="s">
        <v>32</v>
      </c>
      <c r="E39" s="37">
        <v>6437910</v>
      </c>
      <c r="F39" s="37">
        <v>681127</v>
      </c>
      <c r="G39" s="35" t="s">
        <v>71</v>
      </c>
      <c r="H39" s="38">
        <v>43783</v>
      </c>
      <c r="I39" s="39">
        <v>1.3159999999999998</v>
      </c>
      <c r="J39" s="40">
        <v>113702.39999999998</v>
      </c>
      <c r="K39" s="35">
        <v>6.8</v>
      </c>
      <c r="L39" s="35">
        <v>80</v>
      </c>
      <c r="M39" s="35">
        <v>9.6999999999999993</v>
      </c>
      <c r="N39" s="35">
        <v>198.8</v>
      </c>
      <c r="O39" s="35">
        <v>198.2</v>
      </c>
      <c r="P39" s="35">
        <v>0.15</v>
      </c>
      <c r="Q39" s="35">
        <v>8.02</v>
      </c>
      <c r="R39" s="35">
        <v>13.9</v>
      </c>
      <c r="S39" s="35">
        <v>6.0999999999999999E-2</v>
      </c>
      <c r="T39" s="35">
        <v>1.6</v>
      </c>
      <c r="U39" s="35">
        <v>0.09</v>
      </c>
      <c r="V39" s="47">
        <v>10233.215999999999</v>
      </c>
      <c r="W39" s="41">
        <v>3.7</v>
      </c>
      <c r="X39" s="47">
        <v>420698.87999999995</v>
      </c>
      <c r="Y39" s="146"/>
    </row>
    <row r="40" spans="1:25" s="4" customFormat="1" x14ac:dyDescent="0.25">
      <c r="A40" s="39" t="s">
        <v>3</v>
      </c>
      <c r="B40" s="35">
        <v>8</v>
      </c>
      <c r="C40" s="35" t="s">
        <v>41</v>
      </c>
      <c r="D40" s="39" t="s">
        <v>3</v>
      </c>
      <c r="E40" s="37">
        <v>6437690</v>
      </c>
      <c r="F40" s="37">
        <v>681222</v>
      </c>
      <c r="G40" s="35" t="s">
        <v>72</v>
      </c>
      <c r="H40" s="38">
        <v>43783</v>
      </c>
      <c r="I40" s="39">
        <v>0.50850000000000006</v>
      </c>
      <c r="J40" s="40">
        <v>43934.400000000009</v>
      </c>
      <c r="K40" s="35">
        <v>7</v>
      </c>
      <c r="L40" s="35">
        <v>68.2</v>
      </c>
      <c r="M40" s="35">
        <v>8.26</v>
      </c>
      <c r="N40" s="35">
        <v>189.7</v>
      </c>
      <c r="O40" s="35">
        <v>187.85</v>
      </c>
      <c r="P40" s="35">
        <v>0.14000000000000001</v>
      </c>
      <c r="Q40" s="35">
        <v>7.91</v>
      </c>
      <c r="R40" s="35">
        <v>18.100000000000001</v>
      </c>
      <c r="S40" s="35">
        <v>4.8000000000000001E-2</v>
      </c>
      <c r="T40" s="35">
        <v>1.6</v>
      </c>
      <c r="U40" s="35">
        <v>0.1</v>
      </c>
      <c r="V40" s="47">
        <v>4393.4400000000014</v>
      </c>
      <c r="W40" s="41">
        <v>1.8</v>
      </c>
      <c r="X40" s="47">
        <v>79081.920000000013</v>
      </c>
      <c r="Y40" s="146"/>
    </row>
    <row r="41" spans="1:25" s="4" customFormat="1" x14ac:dyDescent="0.25">
      <c r="A41" s="35" t="s">
        <v>106</v>
      </c>
      <c r="B41" s="35">
        <v>9</v>
      </c>
      <c r="C41" s="35" t="s">
        <v>42</v>
      </c>
      <c r="D41" s="35" t="s">
        <v>35</v>
      </c>
      <c r="E41" s="37">
        <v>6438985</v>
      </c>
      <c r="F41" s="37">
        <v>680602</v>
      </c>
      <c r="G41" s="35" t="s">
        <v>80</v>
      </c>
      <c r="H41" s="38">
        <v>43783</v>
      </c>
      <c r="I41" s="39">
        <v>3.501176470588236</v>
      </c>
      <c r="J41" s="40">
        <v>302501.64705882361</v>
      </c>
      <c r="K41" s="35">
        <v>6.2</v>
      </c>
      <c r="L41" s="35">
        <v>86.2</v>
      </c>
      <c r="M41" s="35">
        <v>10.59</v>
      </c>
      <c r="N41" s="35">
        <v>194.6</v>
      </c>
      <c r="O41" s="35">
        <v>196.95</v>
      </c>
      <c r="P41" s="35">
        <v>0.15</v>
      </c>
      <c r="Q41" s="35">
        <v>7.75</v>
      </c>
      <c r="R41" s="35">
        <v>38.4</v>
      </c>
      <c r="S41" s="35">
        <v>6.2E-2</v>
      </c>
      <c r="T41" s="35">
        <v>1.9</v>
      </c>
      <c r="U41" s="35">
        <v>8.1000000000000003E-2</v>
      </c>
      <c r="V41" s="47">
        <v>24502.633411764713</v>
      </c>
      <c r="W41" s="41">
        <v>3</v>
      </c>
      <c r="X41" s="47">
        <v>907504.94117647083</v>
      </c>
      <c r="Y41" s="146"/>
    </row>
    <row r="42" spans="1:25" s="4" customFormat="1" x14ac:dyDescent="0.25">
      <c r="A42" s="61" t="s">
        <v>92</v>
      </c>
      <c r="B42" s="35"/>
      <c r="C42" s="60" t="s">
        <v>83</v>
      </c>
      <c r="D42" s="61" t="s">
        <v>84</v>
      </c>
      <c r="E42" s="36">
        <v>6440428</v>
      </c>
      <c r="F42" s="61">
        <v>680624</v>
      </c>
      <c r="G42" s="62" t="s">
        <v>85</v>
      </c>
      <c r="H42" s="62">
        <v>43783</v>
      </c>
      <c r="I42" s="39">
        <v>2.8436363636363633</v>
      </c>
      <c r="J42" s="40">
        <v>245690.18181818179</v>
      </c>
      <c r="K42" s="61">
        <v>5.6</v>
      </c>
      <c r="L42" s="61">
        <v>80.599999999999994</v>
      </c>
      <c r="M42" s="61">
        <v>10.1</v>
      </c>
      <c r="N42" s="61">
        <v>178.7</v>
      </c>
      <c r="O42" s="61">
        <v>184.6</v>
      </c>
      <c r="P42" s="61">
        <v>0.14000000000000001</v>
      </c>
      <c r="Q42" s="61">
        <v>7.84</v>
      </c>
      <c r="R42" s="61">
        <v>23.9</v>
      </c>
      <c r="S42" s="61">
        <v>7.4999999999999997E-2</v>
      </c>
      <c r="T42" s="61">
        <v>1.8</v>
      </c>
      <c r="U42" s="61">
        <v>0.09</v>
      </c>
      <c r="V42" s="67">
        <v>22112.11636363636</v>
      </c>
      <c r="W42" s="61">
        <v>3.3</v>
      </c>
      <c r="X42" s="67">
        <v>810777.59999999986</v>
      </c>
      <c r="Y42" s="148"/>
    </row>
    <row r="43" spans="1:25" s="4" customFormat="1" x14ac:dyDescent="0.25">
      <c r="A43" s="35" t="s">
        <v>93</v>
      </c>
      <c r="B43" s="35"/>
      <c r="C43" s="35"/>
      <c r="D43" s="39"/>
      <c r="E43" s="37"/>
      <c r="F43" s="37"/>
      <c r="G43" s="35"/>
      <c r="H43" s="38"/>
      <c r="I43" s="39"/>
      <c r="J43" s="40">
        <v>57880.15753846155</v>
      </c>
      <c r="K43" s="35"/>
      <c r="L43" s="35"/>
      <c r="M43" s="35"/>
      <c r="N43" s="35"/>
      <c r="O43" s="35"/>
      <c r="P43" s="35"/>
      <c r="Q43" s="35"/>
      <c r="R43" s="42"/>
      <c r="S43" s="35"/>
      <c r="T43" s="35"/>
      <c r="U43" s="35"/>
      <c r="V43" s="48">
        <v>5868.4033772307703</v>
      </c>
      <c r="W43" s="35"/>
      <c r="X43" s="48">
        <v>142188.85218461539</v>
      </c>
      <c r="Y43" s="98"/>
    </row>
    <row r="44" spans="1:25" s="4" customFormat="1" ht="19.5" customHeight="1" x14ac:dyDescent="0.25">
      <c r="D44" s="7"/>
      <c r="E44" s="65"/>
      <c r="F44" s="65"/>
      <c r="H44" s="12"/>
      <c r="I44" s="7"/>
      <c r="J44" s="13"/>
      <c r="R44" s="11"/>
      <c r="V44" s="98"/>
      <c r="X44" s="98"/>
      <c r="Y44" s="98"/>
    </row>
    <row r="45" spans="1:25" s="4" customFormat="1" x14ac:dyDescent="0.25">
      <c r="A45" s="1"/>
      <c r="B45" s="1"/>
      <c r="E45" s="10"/>
      <c r="F45" s="10"/>
      <c r="G45" s="11"/>
      <c r="H45" s="12"/>
      <c r="I45" s="7"/>
      <c r="J45" s="13"/>
      <c r="S45" s="14"/>
      <c r="T45" s="14"/>
      <c r="V45" s="6"/>
      <c r="W45" s="6"/>
      <c r="X45" s="6"/>
      <c r="Y45" s="6"/>
    </row>
    <row r="46" spans="1:25" s="4" customForma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5"/>
      <c r="L46" s="14"/>
      <c r="M46" s="14"/>
      <c r="N46" s="14"/>
      <c r="O46" s="14"/>
      <c r="P46" s="14"/>
      <c r="Q46" s="14"/>
      <c r="R46" s="14"/>
      <c r="S46" s="14"/>
      <c r="T46" s="14"/>
      <c r="U46" s="11"/>
      <c r="V46" s="2"/>
      <c r="W46" s="2"/>
      <c r="X46" s="2"/>
      <c r="Y46" s="2"/>
    </row>
    <row r="47" spans="1:25" x14ac:dyDescent="0.25">
      <c r="K47" s="4"/>
      <c r="U47" s="11"/>
    </row>
    <row r="48" spans="1:25" x14ac:dyDescent="0.25">
      <c r="R48" s="4"/>
      <c r="U48" s="11"/>
    </row>
    <row r="50" spans="1:17" x14ac:dyDescent="0.25">
      <c r="K50" s="4"/>
      <c r="L50" s="4"/>
      <c r="M50" s="4"/>
      <c r="N50" s="4"/>
      <c r="O50" s="4"/>
      <c r="P50" s="4"/>
      <c r="Q50" s="4"/>
    </row>
    <row r="52" spans="1:17" x14ac:dyDescent="0.25">
      <c r="A52" s="3"/>
    </row>
    <row r="53" spans="1:17" x14ac:dyDescent="0.25">
      <c r="A53" s="3"/>
      <c r="K53" s="4"/>
      <c r="L53" s="4"/>
      <c r="M53" s="4"/>
      <c r="N53" s="4"/>
      <c r="O53" s="4"/>
      <c r="P53" s="4"/>
      <c r="Q53" s="4"/>
    </row>
    <row r="54" spans="1:17" x14ac:dyDescent="0.25">
      <c r="A54" s="3"/>
    </row>
    <row r="55" spans="1:17" x14ac:dyDescent="0.25">
      <c r="A55" s="3"/>
    </row>
  </sheetData>
  <conditionalFormatting sqref="T6:T14 T33:T41">
    <cfRule type="cellIs" dxfId="184" priority="91" stopIfTrue="1" operator="lessThan">
      <formula>1.8</formula>
    </cfRule>
    <cfRule type="cellIs" dxfId="183" priority="92" stopIfTrue="1" operator="lessThanOrEqual">
      <formula>3</formula>
    </cfRule>
    <cfRule type="cellIs" dxfId="182" priority="93" stopIfTrue="1" operator="lessThanOrEqual">
      <formula>4</formula>
    </cfRule>
    <cfRule type="cellIs" dxfId="181" priority="94" stopIfTrue="1" operator="lessThanOrEqual">
      <formula>5</formula>
    </cfRule>
    <cfRule type="cellIs" dxfId="180" priority="95" stopIfTrue="1" operator="greaterThan">
      <formula>5</formula>
    </cfRule>
  </conditionalFormatting>
  <conditionalFormatting sqref="U6:U14 U33:U41 U21 U23:U29 U3:U4 U18:U19">
    <cfRule type="cellIs" dxfId="179" priority="86" stopIfTrue="1" operator="lessThan">
      <formula>0.05</formula>
    </cfRule>
    <cfRule type="cellIs" dxfId="178" priority="87" stopIfTrue="1" operator="lessThanOrEqual">
      <formula>0.08</formula>
    </cfRule>
    <cfRule type="cellIs" dxfId="177" priority="88" stopIfTrue="1" operator="lessThanOrEqual">
      <formula>0.1</formula>
    </cfRule>
    <cfRule type="cellIs" dxfId="176" priority="89" stopIfTrue="1" operator="lessThanOrEqual">
      <formula>0.12</formula>
    </cfRule>
    <cfRule type="cellIs" dxfId="175" priority="90" stopIfTrue="1" operator="greaterThan">
      <formula>0.12</formula>
    </cfRule>
  </conditionalFormatting>
  <conditionalFormatting sqref="W6:W14 W33:W41 W21 W23:W29 W3:W4 W18:W19">
    <cfRule type="cellIs" dxfId="174" priority="81" stopIfTrue="1" operator="lessThan">
      <formula>1.5</formula>
    </cfRule>
    <cfRule type="cellIs" dxfId="173" priority="82" stopIfTrue="1" operator="lessThanOrEqual">
      <formula>3</formula>
    </cfRule>
    <cfRule type="cellIs" dxfId="172" priority="83" stopIfTrue="1" operator="lessThanOrEqual">
      <formula>6</formula>
    </cfRule>
    <cfRule type="cellIs" dxfId="171" priority="84" stopIfTrue="1" operator="lessThanOrEqual">
      <formula>8</formula>
    </cfRule>
    <cfRule type="cellIs" dxfId="170" priority="85" stopIfTrue="1" operator="greaterThan">
      <formula>8</formula>
    </cfRule>
  </conditionalFormatting>
  <conditionalFormatting sqref="S6:S9 S33:S41 S13:S14 S11 S3:S4 S18:S19">
    <cfRule type="cellIs" dxfId="169" priority="76" stopIfTrue="1" operator="lessThan">
      <formula>0.1</formula>
    </cfRule>
    <cfRule type="cellIs" dxfId="168" priority="77" stopIfTrue="1" operator="lessThanOrEqual">
      <formula>0.3</formula>
    </cfRule>
    <cfRule type="cellIs" dxfId="167" priority="78" stopIfTrue="1" operator="lessThanOrEqual">
      <formula>0.45</formula>
    </cfRule>
    <cfRule type="cellIs" dxfId="166" priority="79" stopIfTrue="1" operator="lessThanOrEqual">
      <formula>0.6</formula>
    </cfRule>
    <cfRule type="cellIs" dxfId="165" priority="80" stopIfTrue="1" operator="greaterThan">
      <formula>0.6</formula>
    </cfRule>
  </conditionalFormatting>
  <conditionalFormatting sqref="S15">
    <cfRule type="cellIs" dxfId="164" priority="56" stopIfTrue="1" operator="lessThan">
      <formula>0.1</formula>
    </cfRule>
    <cfRule type="cellIs" dxfId="163" priority="57" stopIfTrue="1" operator="lessThanOrEqual">
      <formula>0.3</formula>
    </cfRule>
    <cfRule type="cellIs" dxfId="162" priority="58" stopIfTrue="1" operator="lessThanOrEqual">
      <formula>0.45</formula>
    </cfRule>
    <cfRule type="cellIs" dxfId="161" priority="59" stopIfTrue="1" operator="lessThanOrEqual">
      <formula>0.6</formula>
    </cfRule>
    <cfRule type="cellIs" dxfId="160" priority="60" stopIfTrue="1" operator="greaterThan">
      <formula>0.6</formula>
    </cfRule>
  </conditionalFormatting>
  <conditionalFormatting sqref="T15">
    <cfRule type="cellIs" dxfId="159" priority="71" stopIfTrue="1" operator="lessThan">
      <formula>1.8</formula>
    </cfRule>
    <cfRule type="cellIs" dxfId="158" priority="72" stopIfTrue="1" operator="lessThanOrEqual">
      <formula>3</formula>
    </cfRule>
    <cfRule type="cellIs" dxfId="157" priority="73" stopIfTrue="1" operator="lessThanOrEqual">
      <formula>4</formula>
    </cfRule>
    <cfRule type="cellIs" dxfId="156" priority="74" stopIfTrue="1" operator="lessThanOrEqual">
      <formula>5</formula>
    </cfRule>
    <cfRule type="cellIs" dxfId="155" priority="75" stopIfTrue="1" operator="greaterThan">
      <formula>5</formula>
    </cfRule>
  </conditionalFormatting>
  <conditionalFormatting sqref="U15">
    <cfRule type="cellIs" dxfId="154" priority="66" stopIfTrue="1" operator="lessThan">
      <formula>0.05</formula>
    </cfRule>
    <cfRule type="cellIs" dxfId="153" priority="67" stopIfTrue="1" operator="lessThanOrEqual">
      <formula>0.08</formula>
    </cfRule>
    <cfRule type="cellIs" dxfId="152" priority="68" stopIfTrue="1" operator="lessThanOrEqual">
      <formula>0.1</formula>
    </cfRule>
    <cfRule type="cellIs" dxfId="151" priority="69" stopIfTrue="1" operator="lessThanOrEqual">
      <formula>0.12</formula>
    </cfRule>
    <cfRule type="cellIs" dxfId="150" priority="70" stopIfTrue="1" operator="greaterThan">
      <formula>0.12</formula>
    </cfRule>
  </conditionalFormatting>
  <conditionalFormatting sqref="W15">
    <cfRule type="cellIs" dxfId="149" priority="61" stopIfTrue="1" operator="lessThan">
      <formula>1.5</formula>
    </cfRule>
    <cfRule type="cellIs" dxfId="148" priority="62" stopIfTrue="1" operator="lessThanOrEqual">
      <formula>3</formula>
    </cfRule>
    <cfRule type="cellIs" dxfId="147" priority="63" stopIfTrue="1" operator="lessThanOrEqual">
      <formula>6</formula>
    </cfRule>
    <cfRule type="cellIs" dxfId="146" priority="64" stopIfTrue="1" operator="lessThanOrEqual">
      <formula>8</formula>
    </cfRule>
    <cfRule type="cellIs" dxfId="145" priority="65" stopIfTrue="1" operator="greaterThan">
      <formula>8</formula>
    </cfRule>
  </conditionalFormatting>
  <conditionalFormatting sqref="W30">
    <cfRule type="cellIs" dxfId="144" priority="46" stopIfTrue="1" operator="lessThan">
      <formula>1.5</formula>
    </cfRule>
    <cfRule type="cellIs" dxfId="143" priority="47" stopIfTrue="1" operator="lessThanOrEqual">
      <formula>3</formula>
    </cfRule>
    <cfRule type="cellIs" dxfId="142" priority="48" stopIfTrue="1" operator="lessThanOrEqual">
      <formula>6</formula>
    </cfRule>
    <cfRule type="cellIs" dxfId="141" priority="49" stopIfTrue="1" operator="lessThanOrEqual">
      <formula>8</formula>
    </cfRule>
    <cfRule type="cellIs" dxfId="140" priority="50" stopIfTrue="1" operator="greaterThan">
      <formula>8</formula>
    </cfRule>
  </conditionalFormatting>
  <conditionalFormatting sqref="U30">
    <cfRule type="cellIs" dxfId="139" priority="51" stopIfTrue="1" operator="lessThan">
      <formula>0.05</formula>
    </cfRule>
    <cfRule type="cellIs" dxfId="138" priority="52" stopIfTrue="1" operator="lessThanOrEqual">
      <formula>0.08</formula>
    </cfRule>
    <cfRule type="cellIs" dxfId="137" priority="53" stopIfTrue="1" operator="lessThanOrEqual">
      <formula>0.1</formula>
    </cfRule>
    <cfRule type="cellIs" dxfId="136" priority="54" stopIfTrue="1" operator="lessThanOrEqual">
      <formula>0.12</formula>
    </cfRule>
    <cfRule type="cellIs" dxfId="135" priority="55" stopIfTrue="1" operator="greaterThan">
      <formula>0.12</formula>
    </cfRule>
  </conditionalFormatting>
  <conditionalFormatting sqref="S42">
    <cfRule type="cellIs" dxfId="134" priority="26" stopIfTrue="1" operator="lessThan">
      <formula>0.1</formula>
    </cfRule>
    <cfRule type="cellIs" dxfId="133" priority="27" stopIfTrue="1" operator="lessThanOrEqual">
      <formula>0.3</formula>
    </cfRule>
    <cfRule type="cellIs" dxfId="132" priority="28" stopIfTrue="1" operator="lessThanOrEqual">
      <formula>0.45</formula>
    </cfRule>
    <cfRule type="cellIs" dxfId="131" priority="29" stopIfTrue="1" operator="lessThanOrEqual">
      <formula>0.6</formula>
    </cfRule>
    <cfRule type="cellIs" dxfId="130" priority="30" stopIfTrue="1" operator="greaterThan">
      <formula>0.6</formula>
    </cfRule>
  </conditionalFormatting>
  <conditionalFormatting sqref="T42">
    <cfRule type="cellIs" dxfId="129" priority="41" stopIfTrue="1" operator="lessThan">
      <formula>1.8</formula>
    </cfRule>
    <cfRule type="cellIs" dxfId="128" priority="42" stopIfTrue="1" operator="lessThanOrEqual">
      <formula>3</formula>
    </cfRule>
    <cfRule type="cellIs" dxfId="127" priority="43" stopIfTrue="1" operator="lessThanOrEqual">
      <formula>4</formula>
    </cfRule>
    <cfRule type="cellIs" dxfId="126" priority="44" stopIfTrue="1" operator="lessThanOrEqual">
      <formula>5</formula>
    </cfRule>
    <cfRule type="cellIs" dxfId="125" priority="45" stopIfTrue="1" operator="greaterThan">
      <formula>5</formula>
    </cfRule>
  </conditionalFormatting>
  <conditionalFormatting sqref="U42">
    <cfRule type="cellIs" dxfId="124" priority="36" stopIfTrue="1" operator="lessThan">
      <formula>0.05</formula>
    </cfRule>
    <cfRule type="cellIs" dxfId="123" priority="37" stopIfTrue="1" operator="lessThanOrEqual">
      <formula>0.08</formula>
    </cfRule>
    <cfRule type="cellIs" dxfId="122" priority="38" stopIfTrue="1" operator="lessThanOrEqual">
      <formula>0.1</formula>
    </cfRule>
    <cfRule type="cellIs" dxfId="121" priority="39" stopIfTrue="1" operator="lessThanOrEqual">
      <formula>0.12</formula>
    </cfRule>
    <cfRule type="cellIs" dxfId="120" priority="40" stopIfTrue="1" operator="greaterThan">
      <formula>0.12</formula>
    </cfRule>
  </conditionalFormatting>
  <conditionalFormatting sqref="W42">
    <cfRule type="cellIs" dxfId="119" priority="31" stopIfTrue="1" operator="lessThan">
      <formula>1.5</formula>
    </cfRule>
    <cfRule type="cellIs" dxfId="118" priority="32" stopIfTrue="1" operator="lessThanOrEqual">
      <formula>3</formula>
    </cfRule>
    <cfRule type="cellIs" dxfId="117" priority="33" stopIfTrue="1" operator="lessThanOrEqual">
      <formula>6</formula>
    </cfRule>
    <cfRule type="cellIs" dxfId="116" priority="34" stopIfTrue="1" operator="lessThanOrEqual">
      <formula>8</formula>
    </cfRule>
    <cfRule type="cellIs" dxfId="115" priority="35" stopIfTrue="1" operator="greaterThan">
      <formula>8</formula>
    </cfRule>
  </conditionalFormatting>
  <conditionalFormatting sqref="T3:T4 T18:T19">
    <cfRule type="cellIs" dxfId="114" priority="21" stopIfTrue="1" operator="lessThan">
      <formula>1.8</formula>
    </cfRule>
    <cfRule type="cellIs" dxfId="113" priority="22" stopIfTrue="1" operator="lessThanOrEqual">
      <formula>3</formula>
    </cfRule>
    <cfRule type="cellIs" dxfId="112" priority="23" stopIfTrue="1" operator="lessThanOrEqual">
      <formula>4</formula>
    </cfRule>
    <cfRule type="cellIs" dxfId="111" priority="24" stopIfTrue="1" operator="lessThanOrEqual">
      <formula>5</formula>
    </cfRule>
    <cfRule type="cellIs" dxfId="110" priority="25" stopIfTrue="1" operator="greaterThan">
      <formula>5</formula>
    </cfRule>
  </conditionalFormatting>
  <conditionalFormatting sqref="L3:L42">
    <cfRule type="cellIs" dxfId="109" priority="2" stopIfTrue="1" operator="greaterThan">
      <formula>70</formula>
    </cfRule>
    <cfRule type="cellIs" dxfId="108" priority="3" stopIfTrue="1" operator="greaterThan">
      <formula>60</formula>
    </cfRule>
    <cfRule type="cellIs" dxfId="107" priority="4" stopIfTrue="1" operator="greaterThan">
      <formula>50</formula>
    </cfRule>
    <cfRule type="cellIs" dxfId="106" priority="5" stopIfTrue="1" operator="greaterThan">
      <formula>40</formula>
    </cfRule>
  </conditionalFormatting>
  <conditionalFormatting sqref="Q3:Q42">
    <cfRule type="cellIs" dxfId="105" priority="1" operator="between">
      <formula>6</formula>
      <formula>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F112-31AE-43D7-8EFC-5003DD6F9BD9}">
  <dimension ref="A1:AF31"/>
  <sheetViews>
    <sheetView topLeftCell="K1" workbookViewId="0">
      <selection activeCell="Z1" sqref="Z1:AG1048576"/>
    </sheetView>
  </sheetViews>
  <sheetFormatPr defaultRowHeight="15" x14ac:dyDescent="0.25"/>
  <cols>
    <col min="1" max="1" width="37.42578125" style="14" bestFit="1" customWidth="1"/>
    <col min="2" max="2" width="2.7109375" style="14" bestFit="1" customWidth="1"/>
    <col min="3" max="3" width="80.7109375" style="14" bestFit="1" customWidth="1"/>
    <col min="4" max="4" width="19.42578125" style="14" bestFit="1" customWidth="1"/>
    <col min="5" max="5" width="8" style="14" bestFit="1" customWidth="1"/>
    <col min="6" max="6" width="7" style="14" bestFit="1" customWidth="1"/>
    <col min="7" max="7" width="11.42578125" style="14" bestFit="1" customWidth="1"/>
    <col min="8" max="8" width="10.140625" style="14" customWidth="1"/>
    <col min="9" max="9" width="10" style="14" bestFit="1" customWidth="1"/>
    <col min="10" max="10" width="10.42578125" style="5" bestFit="1" customWidth="1"/>
    <col min="11" max="11" width="5" style="14" bestFit="1" customWidth="1"/>
    <col min="12" max="12" width="6" style="14" bestFit="1" customWidth="1"/>
    <col min="13" max="13" width="8.85546875" style="14" bestFit="1" customWidth="1"/>
    <col min="14" max="14" width="9.5703125" style="14" bestFit="1" customWidth="1"/>
    <col min="15" max="15" width="9.7109375" style="14" bestFit="1" customWidth="1"/>
    <col min="16" max="17" width="5" style="14" bestFit="1" customWidth="1"/>
    <col min="18" max="18" width="5.7109375" style="14" bestFit="1" customWidth="1"/>
    <col min="19" max="19" width="9.28515625" style="14" bestFit="1" customWidth="1"/>
    <col min="20" max="20" width="12.140625" style="14" bestFit="1" customWidth="1"/>
    <col min="21" max="21" width="10.140625" style="14" bestFit="1" customWidth="1"/>
    <col min="22" max="22" width="12" style="2" bestFit="1" customWidth="1"/>
    <col min="23" max="23" width="10.42578125" style="2" bestFit="1" customWidth="1"/>
    <col min="24" max="24" width="12.28515625" style="2" bestFit="1" customWidth="1"/>
    <col min="25" max="25" width="9.140625" style="11"/>
    <col min="26" max="32" width="18.28515625" style="11" customWidth="1"/>
    <col min="33" max="16384" width="9.140625" style="11"/>
  </cols>
  <sheetData>
    <row r="1" spans="1:32" s="15" customFormat="1" ht="46.5" x14ac:dyDescent="0.35">
      <c r="A1" s="16" t="s">
        <v>0</v>
      </c>
      <c r="B1" s="16" t="s">
        <v>21</v>
      </c>
      <c r="C1" s="17" t="s">
        <v>20</v>
      </c>
      <c r="D1" s="17" t="s">
        <v>25</v>
      </c>
      <c r="E1" s="15" t="s">
        <v>22</v>
      </c>
      <c r="F1" s="15" t="s">
        <v>23</v>
      </c>
      <c r="G1" s="15" t="s">
        <v>24</v>
      </c>
      <c r="H1" s="16" t="s">
        <v>141</v>
      </c>
      <c r="I1" s="16" t="s">
        <v>107</v>
      </c>
      <c r="J1" s="15" t="s">
        <v>144</v>
      </c>
      <c r="K1" s="18" t="s">
        <v>101</v>
      </c>
      <c r="L1" s="18" t="s">
        <v>9</v>
      </c>
      <c r="M1" s="18" t="s">
        <v>10</v>
      </c>
      <c r="N1" s="18" t="s">
        <v>89</v>
      </c>
      <c r="O1" s="18" t="s">
        <v>11</v>
      </c>
      <c r="P1" s="18" t="s">
        <v>81</v>
      </c>
      <c r="Q1" s="18" t="s">
        <v>2</v>
      </c>
      <c r="R1" s="18" t="s">
        <v>82</v>
      </c>
      <c r="S1" s="16" t="s">
        <v>102</v>
      </c>
      <c r="T1" s="16" t="s">
        <v>103</v>
      </c>
      <c r="U1" s="15" t="s">
        <v>104</v>
      </c>
      <c r="V1" s="17" t="s">
        <v>143</v>
      </c>
      <c r="W1" s="17" t="s">
        <v>105</v>
      </c>
      <c r="X1" s="17" t="s">
        <v>142</v>
      </c>
      <c r="Z1" s="99" t="s">
        <v>108</v>
      </c>
      <c r="AA1" s="100" t="s">
        <v>109</v>
      </c>
      <c r="AB1" s="100" t="s">
        <v>110</v>
      </c>
      <c r="AC1" s="100" t="s">
        <v>111</v>
      </c>
      <c r="AD1" s="100" t="s">
        <v>112</v>
      </c>
      <c r="AE1" s="100" t="s">
        <v>113</v>
      </c>
      <c r="AF1" s="101" t="s">
        <v>2</v>
      </c>
    </row>
    <row r="2" spans="1:32" s="15" customFormat="1" x14ac:dyDescent="0.25">
      <c r="A2" s="14"/>
      <c r="B2" s="16"/>
      <c r="C2" s="17"/>
      <c r="D2" s="17"/>
      <c r="H2" s="16"/>
      <c r="I2" s="16"/>
      <c r="K2" s="18"/>
      <c r="L2" s="18"/>
      <c r="M2" s="18"/>
      <c r="N2" s="18"/>
      <c r="O2" s="18"/>
      <c r="P2" s="18"/>
      <c r="Q2" s="18"/>
      <c r="R2" s="18"/>
      <c r="S2" s="16"/>
      <c r="T2" s="16"/>
      <c r="V2" s="17"/>
      <c r="W2" s="17"/>
      <c r="X2" s="17"/>
      <c r="Y2" s="64"/>
      <c r="Z2" s="102" t="s">
        <v>15</v>
      </c>
      <c r="AA2" s="103" t="s">
        <v>114</v>
      </c>
      <c r="AB2" s="103" t="s">
        <v>115</v>
      </c>
      <c r="AC2" s="103" t="s">
        <v>116</v>
      </c>
      <c r="AD2" s="103" t="s">
        <v>117</v>
      </c>
      <c r="AE2" s="103" t="s">
        <v>118</v>
      </c>
      <c r="AF2" s="104" t="s">
        <v>119</v>
      </c>
    </row>
    <row r="3" spans="1:32" s="15" customFormat="1" x14ac:dyDescent="0.25">
      <c r="A3" s="19" t="s">
        <v>13</v>
      </c>
      <c r="B3" s="19">
        <v>2</v>
      </c>
      <c r="C3" s="19" t="s">
        <v>37</v>
      </c>
      <c r="D3" s="19" t="s">
        <v>28</v>
      </c>
      <c r="E3" s="21">
        <v>6428093</v>
      </c>
      <c r="F3" s="21">
        <v>673932</v>
      </c>
      <c r="G3" s="19" t="s">
        <v>64</v>
      </c>
      <c r="H3" s="22">
        <v>43578</v>
      </c>
      <c r="I3" s="23">
        <v>8.0000000000000016E-2</v>
      </c>
      <c r="J3" s="24">
        <v>6912.0000000000009</v>
      </c>
      <c r="K3" s="19">
        <v>14.7</v>
      </c>
      <c r="L3" s="19">
        <v>101.1</v>
      </c>
      <c r="M3" s="19">
        <v>10.199999999999999</v>
      </c>
      <c r="N3" s="19">
        <v>397</v>
      </c>
      <c r="O3" s="19">
        <v>321.10000000000002</v>
      </c>
      <c r="P3" s="19"/>
      <c r="Q3" s="19">
        <v>8.0399999999999991</v>
      </c>
      <c r="R3" s="19"/>
      <c r="S3" s="19">
        <v>8.3000000000000004E-2</v>
      </c>
      <c r="T3" s="19">
        <v>2</v>
      </c>
      <c r="U3" s="19">
        <v>0.23</v>
      </c>
      <c r="V3" s="44">
        <v>1589.7600000000002</v>
      </c>
      <c r="W3" s="25">
        <v>2.8</v>
      </c>
      <c r="X3" s="44">
        <v>19353.600000000002</v>
      </c>
      <c r="Z3" s="105" t="s">
        <v>16</v>
      </c>
      <c r="AA3" s="103" t="s">
        <v>120</v>
      </c>
      <c r="AB3" s="103" t="s">
        <v>121</v>
      </c>
      <c r="AC3" s="103" t="s">
        <v>122</v>
      </c>
      <c r="AD3" s="103" t="s">
        <v>123</v>
      </c>
      <c r="AE3" s="103" t="s">
        <v>124</v>
      </c>
      <c r="AF3" s="104" t="s">
        <v>119</v>
      </c>
    </row>
    <row r="4" spans="1:32" s="4" customFormat="1" x14ac:dyDescent="0.25">
      <c r="A4" s="19" t="s">
        <v>5</v>
      </c>
      <c r="B4" s="19">
        <v>4</v>
      </c>
      <c r="C4" s="19" t="s">
        <v>38</v>
      </c>
      <c r="D4" s="19" t="s">
        <v>5</v>
      </c>
      <c r="E4" s="21">
        <v>6430148</v>
      </c>
      <c r="F4" s="21">
        <v>678505</v>
      </c>
      <c r="G4" s="19" t="s">
        <v>70</v>
      </c>
      <c r="H4" s="22">
        <v>43578</v>
      </c>
      <c r="I4" s="23">
        <v>7.499985000030001E-3</v>
      </c>
      <c r="J4" s="24">
        <v>647.99870400259204</v>
      </c>
      <c r="K4" s="19">
        <v>12.6</v>
      </c>
      <c r="L4" s="19">
        <v>93.3</v>
      </c>
      <c r="M4" s="19">
        <v>8.8000000000000007</v>
      </c>
      <c r="N4" s="19">
        <v>200</v>
      </c>
      <c r="O4" s="19">
        <v>148</v>
      </c>
      <c r="P4" s="19"/>
      <c r="Q4" s="19">
        <v>8.48</v>
      </c>
      <c r="R4" s="19"/>
      <c r="S4" s="19">
        <v>0.54</v>
      </c>
      <c r="T4" s="19">
        <v>5.5</v>
      </c>
      <c r="U4" s="19">
        <v>0.15</v>
      </c>
      <c r="V4" s="44">
        <v>97.1998056003888</v>
      </c>
      <c r="W4" s="25">
        <v>2.4</v>
      </c>
      <c r="X4" s="44">
        <v>1555.1968896062208</v>
      </c>
      <c r="Y4" s="13"/>
      <c r="Z4" s="106" t="s">
        <v>17</v>
      </c>
      <c r="AA4" s="103" t="s">
        <v>125</v>
      </c>
      <c r="AB4" s="103" t="s">
        <v>126</v>
      </c>
      <c r="AC4" s="103" t="s">
        <v>127</v>
      </c>
      <c r="AD4" s="103" t="s">
        <v>128</v>
      </c>
      <c r="AE4" s="103" t="s">
        <v>129</v>
      </c>
      <c r="AF4" s="104" t="s">
        <v>119</v>
      </c>
    </row>
    <row r="5" spans="1:32" s="4" customFormat="1" x14ac:dyDescent="0.25">
      <c r="A5" s="19" t="s">
        <v>4</v>
      </c>
      <c r="B5" s="19">
        <v>6</v>
      </c>
      <c r="C5" s="19" t="s">
        <v>39</v>
      </c>
      <c r="D5" s="19" t="s">
        <v>4</v>
      </c>
      <c r="E5" s="21">
        <v>6436508</v>
      </c>
      <c r="F5" s="21">
        <v>679899</v>
      </c>
      <c r="G5" s="19" t="s">
        <v>68</v>
      </c>
      <c r="H5" s="22">
        <v>43578</v>
      </c>
      <c r="I5" s="23">
        <v>5.8208955223880608E-2</v>
      </c>
      <c r="J5" s="24">
        <v>5029.2537313432849</v>
      </c>
      <c r="K5" s="19">
        <v>12.3</v>
      </c>
      <c r="L5" s="19">
        <v>97.3</v>
      </c>
      <c r="M5" s="19">
        <v>10.42</v>
      </c>
      <c r="N5" s="19">
        <v>385.7</v>
      </c>
      <c r="O5" s="19">
        <v>332.7</v>
      </c>
      <c r="P5" s="19"/>
      <c r="Q5" s="19">
        <v>8.52</v>
      </c>
      <c r="R5" s="19"/>
      <c r="S5" s="19">
        <v>0.01</v>
      </c>
      <c r="T5" s="19">
        <v>1.4</v>
      </c>
      <c r="U5" s="19">
        <v>5.0999999999999997E-2</v>
      </c>
      <c r="V5" s="44">
        <v>256.49194029850753</v>
      </c>
      <c r="W5" s="25">
        <v>2.9</v>
      </c>
      <c r="X5" s="44">
        <v>14584.835820895525</v>
      </c>
      <c r="Y5" s="13"/>
      <c r="Z5" s="107" t="s">
        <v>18</v>
      </c>
      <c r="AA5" s="103" t="s">
        <v>130</v>
      </c>
      <c r="AB5" s="103" t="s">
        <v>131</v>
      </c>
      <c r="AC5" s="103" t="s">
        <v>132</v>
      </c>
      <c r="AD5" s="103" t="s">
        <v>133</v>
      </c>
      <c r="AE5" s="103" t="s">
        <v>134</v>
      </c>
      <c r="AF5" s="104" t="s">
        <v>119</v>
      </c>
    </row>
    <row r="6" spans="1:32" s="4" customFormat="1" ht="15.75" thickBot="1" x14ac:dyDescent="0.3">
      <c r="A6" s="23" t="s">
        <v>3</v>
      </c>
      <c r="B6" s="19">
        <v>8</v>
      </c>
      <c r="C6" s="19" t="s">
        <v>41</v>
      </c>
      <c r="D6" s="23" t="s">
        <v>3</v>
      </c>
      <c r="E6" s="21">
        <v>6437690</v>
      </c>
      <c r="F6" s="21">
        <v>681222</v>
      </c>
      <c r="G6" s="19" t="s">
        <v>67</v>
      </c>
      <c r="H6" s="22">
        <v>43578</v>
      </c>
      <c r="I6" s="23">
        <v>0.33752596353565656</v>
      </c>
      <c r="J6" s="24">
        <v>29162.243249480725</v>
      </c>
      <c r="K6" s="19">
        <v>13.2</v>
      </c>
      <c r="L6" s="19">
        <v>97.7</v>
      </c>
      <c r="M6" s="19">
        <v>10.18</v>
      </c>
      <c r="N6" s="19">
        <v>351.1</v>
      </c>
      <c r="O6" s="19">
        <v>292.8</v>
      </c>
      <c r="P6" s="19"/>
      <c r="Q6" s="19">
        <v>8.59</v>
      </c>
      <c r="R6" s="19"/>
      <c r="S6" s="19">
        <v>2.5999999999999999E-2</v>
      </c>
      <c r="T6" s="19">
        <v>1.5</v>
      </c>
      <c r="U6" s="19">
        <v>0.1</v>
      </c>
      <c r="V6" s="44">
        <v>2916.2243249480725</v>
      </c>
      <c r="W6" s="25">
        <v>2</v>
      </c>
      <c r="X6" s="44">
        <v>58324.486498961451</v>
      </c>
      <c r="Y6" s="13"/>
      <c r="Z6" s="108" t="s">
        <v>19</v>
      </c>
      <c r="AA6" s="109" t="s">
        <v>135</v>
      </c>
      <c r="AB6" s="109" t="s">
        <v>136</v>
      </c>
      <c r="AC6" s="109" t="s">
        <v>137</v>
      </c>
      <c r="AD6" s="109" t="s">
        <v>138</v>
      </c>
      <c r="AE6" s="109" t="s">
        <v>139</v>
      </c>
      <c r="AF6" s="110" t="s">
        <v>140</v>
      </c>
    </row>
    <row r="7" spans="1:32" s="4" customFormat="1" x14ac:dyDescent="0.25">
      <c r="A7" s="19" t="s">
        <v>93</v>
      </c>
      <c r="B7" s="19"/>
      <c r="C7" s="19"/>
      <c r="D7" s="23"/>
      <c r="E7" s="21"/>
      <c r="F7" s="21"/>
      <c r="G7" s="19"/>
      <c r="H7" s="22"/>
      <c r="I7" s="23"/>
      <c r="J7" s="24">
        <f>SUM(J3:J6)</f>
        <v>41751.495684826601</v>
      </c>
      <c r="K7" s="19"/>
      <c r="L7" s="19"/>
      <c r="M7" s="19"/>
      <c r="N7" s="19"/>
      <c r="O7" s="19"/>
      <c r="P7" s="19"/>
      <c r="Q7" s="19"/>
      <c r="R7" s="26"/>
      <c r="S7" s="19"/>
      <c r="T7" s="19"/>
      <c r="U7" s="19"/>
      <c r="V7" s="45">
        <v>4859.6760708469692</v>
      </c>
      <c r="W7" s="19"/>
      <c r="X7" s="45">
        <v>93818.119209463199</v>
      </c>
      <c r="Y7" s="13"/>
    </row>
    <row r="8" spans="1:32" s="4" customFormat="1" x14ac:dyDescent="0.25">
      <c r="A8" s="14"/>
      <c r="B8" s="14"/>
      <c r="C8" s="10"/>
      <c r="D8" s="14"/>
      <c r="E8" s="85"/>
      <c r="F8" s="14"/>
      <c r="G8" s="86"/>
      <c r="H8" s="86"/>
      <c r="I8" s="87"/>
      <c r="J8" s="97"/>
      <c r="K8" s="87"/>
      <c r="L8" s="87"/>
      <c r="M8" s="87"/>
      <c r="N8" s="87"/>
      <c r="O8" s="14"/>
      <c r="P8" s="14"/>
      <c r="Q8" s="14"/>
      <c r="R8" s="14"/>
      <c r="S8" s="14"/>
      <c r="T8" s="14"/>
      <c r="U8" s="14"/>
      <c r="V8" s="88"/>
      <c r="W8" s="14"/>
      <c r="X8" s="14"/>
    </row>
    <row r="9" spans="1:32" s="15" customFormat="1" x14ac:dyDescent="0.25">
      <c r="A9" s="27" t="s">
        <v>13</v>
      </c>
      <c r="B9" s="27">
        <v>2</v>
      </c>
      <c r="C9" s="27"/>
      <c r="D9" s="27"/>
      <c r="E9" s="28"/>
      <c r="F9" s="29"/>
      <c r="G9" s="27"/>
      <c r="H9" s="30"/>
      <c r="I9" s="31"/>
      <c r="J9" s="32"/>
      <c r="K9" s="27"/>
      <c r="L9" s="27"/>
      <c r="M9" s="27"/>
      <c r="N9" s="27"/>
      <c r="O9" s="27"/>
      <c r="P9" s="27"/>
      <c r="Q9" s="27"/>
      <c r="R9" s="27"/>
      <c r="S9" s="33"/>
      <c r="T9" s="33"/>
      <c r="U9" s="33"/>
      <c r="V9" s="46"/>
      <c r="W9" s="33"/>
      <c r="X9" s="46"/>
      <c r="Y9" s="64"/>
    </row>
    <row r="10" spans="1:32" s="4" customFormat="1" x14ac:dyDescent="0.25">
      <c r="A10" s="27" t="s">
        <v>5</v>
      </c>
      <c r="B10" s="27">
        <v>4</v>
      </c>
      <c r="C10" s="27" t="s">
        <v>38</v>
      </c>
      <c r="D10" s="27" t="s">
        <v>57</v>
      </c>
      <c r="E10" s="29">
        <v>6430148</v>
      </c>
      <c r="F10" s="29">
        <v>678505</v>
      </c>
      <c r="G10" s="27" t="s">
        <v>50</v>
      </c>
      <c r="H10" s="30">
        <v>43761</v>
      </c>
      <c r="I10" s="31">
        <v>9.5238095238095247E-3</v>
      </c>
      <c r="J10" s="32">
        <v>822.85714285714289</v>
      </c>
      <c r="K10" s="27">
        <v>10.3</v>
      </c>
      <c r="L10" s="27">
        <v>79</v>
      </c>
      <c r="M10" s="27">
        <v>8.6999999999999993</v>
      </c>
      <c r="N10" s="27">
        <v>218</v>
      </c>
      <c r="O10" s="27">
        <v>197</v>
      </c>
      <c r="P10" s="27">
        <v>0.15</v>
      </c>
      <c r="Q10" s="27">
        <v>8.1</v>
      </c>
      <c r="R10" s="27">
        <v>-21.9</v>
      </c>
      <c r="S10" s="27"/>
      <c r="T10" s="27"/>
      <c r="U10" s="27">
        <v>8.2000000000000003E-2</v>
      </c>
      <c r="V10" s="46">
        <v>67.474285714285713</v>
      </c>
      <c r="W10" s="34">
        <v>2</v>
      </c>
      <c r="X10" s="46">
        <v>1645.7142857142858</v>
      </c>
      <c r="Y10" s="6"/>
    </row>
    <row r="11" spans="1:32" s="4" customFormat="1" x14ac:dyDescent="0.25">
      <c r="A11" s="27" t="s">
        <v>4</v>
      </c>
      <c r="B11" s="27">
        <v>6</v>
      </c>
      <c r="C11" s="27" t="s">
        <v>39</v>
      </c>
      <c r="D11" s="27" t="s">
        <v>59</v>
      </c>
      <c r="E11" s="29">
        <v>6436508</v>
      </c>
      <c r="F11" s="29">
        <v>679899</v>
      </c>
      <c r="G11" s="27" t="s">
        <v>52</v>
      </c>
      <c r="H11" s="30">
        <v>43761</v>
      </c>
      <c r="I11" s="31">
        <v>4.0515653775322291E-2</v>
      </c>
      <c r="J11" s="32">
        <v>3500.5524861878462</v>
      </c>
      <c r="K11" s="27">
        <v>8.9</v>
      </c>
      <c r="L11" s="27">
        <v>83.4</v>
      </c>
      <c r="M11" s="27">
        <v>9.6</v>
      </c>
      <c r="N11" s="27">
        <v>315</v>
      </c>
      <c r="O11" s="27">
        <v>294</v>
      </c>
      <c r="P11" s="27">
        <v>0.22</v>
      </c>
      <c r="Q11" s="27">
        <v>8.1999999999999993</v>
      </c>
      <c r="R11" s="27">
        <v>-12.7</v>
      </c>
      <c r="S11" s="33"/>
      <c r="T11" s="33"/>
      <c r="U11" s="27">
        <v>4.8000000000000001E-2</v>
      </c>
      <c r="V11" s="46">
        <v>168.02651933701662</v>
      </c>
      <c r="W11" s="34">
        <v>2.2999999999999998</v>
      </c>
      <c r="X11" s="46">
        <v>8051.2707182320455</v>
      </c>
      <c r="Y11" s="6"/>
    </row>
    <row r="12" spans="1:32" s="4" customFormat="1" x14ac:dyDescent="0.25">
      <c r="A12" s="31" t="s">
        <v>3</v>
      </c>
      <c r="B12" s="27">
        <v>8</v>
      </c>
      <c r="C12" s="27" t="s">
        <v>41</v>
      </c>
      <c r="D12" s="27" t="s">
        <v>61</v>
      </c>
      <c r="E12" s="29">
        <v>6437690</v>
      </c>
      <c r="F12" s="29">
        <v>681222</v>
      </c>
      <c r="G12" s="27" t="s">
        <v>54</v>
      </c>
      <c r="H12" s="30">
        <v>43761</v>
      </c>
      <c r="I12" s="31">
        <v>0.52</v>
      </c>
      <c r="J12" s="32">
        <v>44928</v>
      </c>
      <c r="K12" s="27">
        <v>8.5</v>
      </c>
      <c r="L12" s="27">
        <v>91.3</v>
      </c>
      <c r="M12" s="27">
        <v>10.7</v>
      </c>
      <c r="N12" s="27">
        <v>266.39999999999998</v>
      </c>
      <c r="O12" s="27">
        <v>252.9</v>
      </c>
      <c r="P12" s="27">
        <v>0.19</v>
      </c>
      <c r="Q12" s="27">
        <v>8</v>
      </c>
      <c r="R12" s="27"/>
      <c r="S12" s="33"/>
      <c r="T12" s="33"/>
      <c r="U12" s="27">
        <v>0.08</v>
      </c>
      <c r="V12" s="46">
        <v>3594.2400000000002</v>
      </c>
      <c r="W12" s="34">
        <v>2</v>
      </c>
      <c r="X12" s="46">
        <v>89856</v>
      </c>
      <c r="Y12" s="6"/>
    </row>
    <row r="13" spans="1:32" s="4" customFormat="1" x14ac:dyDescent="0.25">
      <c r="A13" s="27" t="s">
        <v>93</v>
      </c>
      <c r="B13" s="27"/>
      <c r="C13" s="27"/>
      <c r="D13" s="27"/>
      <c r="E13" s="29"/>
      <c r="F13" s="29"/>
      <c r="G13" s="27"/>
      <c r="H13" s="30"/>
      <c r="I13" s="31"/>
      <c r="J13" s="32">
        <f>SUM(J9:J12)</f>
        <v>49251.409629044989</v>
      </c>
      <c r="K13" s="27"/>
      <c r="L13" s="27"/>
      <c r="M13" s="27"/>
      <c r="N13" s="27"/>
      <c r="O13" s="27"/>
      <c r="P13" s="27"/>
      <c r="Q13" s="27"/>
      <c r="R13" s="27"/>
      <c r="S13" s="33"/>
      <c r="T13" s="33"/>
      <c r="U13" s="33"/>
      <c r="V13" s="46"/>
      <c r="W13" s="33"/>
      <c r="X13" s="46"/>
      <c r="Y13" s="6"/>
    </row>
    <row r="14" spans="1:32" s="4" customFormat="1" x14ac:dyDescent="0.25">
      <c r="A14" s="1"/>
      <c r="B14" s="1"/>
      <c r="E14" s="10"/>
      <c r="F14" s="10"/>
      <c r="H14" s="12"/>
      <c r="I14" s="7"/>
      <c r="J14" s="13"/>
      <c r="S14" s="14"/>
      <c r="T14" s="11"/>
      <c r="U14" s="11"/>
      <c r="V14" s="11"/>
      <c r="W14" s="2"/>
      <c r="X14" s="2"/>
    </row>
    <row r="15" spans="1:32" s="4" customFormat="1" x14ac:dyDescent="0.25">
      <c r="A15" s="35" t="s">
        <v>13</v>
      </c>
      <c r="B15" s="35">
        <v>2</v>
      </c>
      <c r="C15" s="35" t="s">
        <v>37</v>
      </c>
      <c r="D15" s="35" t="s">
        <v>13</v>
      </c>
      <c r="E15" s="37">
        <v>6428093</v>
      </c>
      <c r="F15" s="37">
        <v>673932</v>
      </c>
      <c r="G15" s="35" t="s">
        <v>78</v>
      </c>
      <c r="H15" s="38">
        <v>43783</v>
      </c>
      <c r="I15" s="39">
        <v>3.0769230769230778E-2</v>
      </c>
      <c r="J15" s="40">
        <v>2658.461538461539</v>
      </c>
      <c r="K15" s="35">
        <v>7.8</v>
      </c>
      <c r="L15" s="35">
        <v>43.3</v>
      </c>
      <c r="M15" s="35">
        <v>5.15</v>
      </c>
      <c r="N15" s="35">
        <v>269.60000000000002</v>
      </c>
      <c r="O15" s="35">
        <v>260.64999999999998</v>
      </c>
      <c r="P15" s="35">
        <v>0.19</v>
      </c>
      <c r="Q15" s="35">
        <v>7.56</v>
      </c>
      <c r="R15" s="35">
        <v>13.2</v>
      </c>
      <c r="S15" s="35">
        <v>7.0000000000000007E-2</v>
      </c>
      <c r="T15" s="35">
        <v>1.2</v>
      </c>
      <c r="U15" s="35">
        <v>0.24</v>
      </c>
      <c r="V15" s="47">
        <v>638.03076923076935</v>
      </c>
      <c r="W15" s="41">
        <v>6.1</v>
      </c>
      <c r="X15" s="47">
        <v>16216.615384615387</v>
      </c>
      <c r="Y15" s="6"/>
    </row>
    <row r="16" spans="1:32" s="4" customFormat="1" x14ac:dyDescent="0.25">
      <c r="A16" s="35" t="s">
        <v>5</v>
      </c>
      <c r="B16" s="35">
        <v>4</v>
      </c>
      <c r="C16" s="35" t="s">
        <v>38</v>
      </c>
      <c r="D16" s="35" t="s">
        <v>5</v>
      </c>
      <c r="E16" s="37">
        <v>6430148</v>
      </c>
      <c r="F16" s="37">
        <v>678505</v>
      </c>
      <c r="G16" s="35" t="s">
        <v>76</v>
      </c>
      <c r="H16" s="38">
        <v>43783</v>
      </c>
      <c r="I16" s="39">
        <v>0.05</v>
      </c>
      <c r="J16" s="40">
        <v>4320</v>
      </c>
      <c r="K16" s="35">
        <v>6.9</v>
      </c>
      <c r="L16" s="35">
        <v>64.099999999999994</v>
      </c>
      <c r="M16" s="35">
        <v>7.8</v>
      </c>
      <c r="N16" s="35">
        <v>171.9</v>
      </c>
      <c r="O16" s="35">
        <v>171.6</v>
      </c>
      <c r="P16" s="35">
        <v>0.13</v>
      </c>
      <c r="Q16" s="35">
        <v>8</v>
      </c>
      <c r="R16" s="35">
        <v>8.5</v>
      </c>
      <c r="S16" s="35">
        <v>0.11</v>
      </c>
      <c r="T16" s="35">
        <v>1.9</v>
      </c>
      <c r="U16" s="35">
        <v>7.5999999999999998E-2</v>
      </c>
      <c r="V16" s="47">
        <v>328.32</v>
      </c>
      <c r="W16" s="41">
        <v>1.5</v>
      </c>
      <c r="X16" s="47">
        <v>6480</v>
      </c>
      <c r="Y16" s="13"/>
    </row>
    <row r="17" spans="1:25" s="4" customFormat="1" x14ac:dyDescent="0.25">
      <c r="A17" s="35" t="s">
        <v>4</v>
      </c>
      <c r="B17" s="35">
        <v>6</v>
      </c>
      <c r="C17" s="35" t="s">
        <v>39</v>
      </c>
      <c r="D17" s="35" t="s">
        <v>4</v>
      </c>
      <c r="E17" s="37">
        <v>6436508</v>
      </c>
      <c r="F17" s="37">
        <v>679899</v>
      </c>
      <c r="G17" s="35" t="s">
        <v>73</v>
      </c>
      <c r="H17" s="38">
        <v>43783</v>
      </c>
      <c r="I17" s="39">
        <v>8.0640000000000003E-2</v>
      </c>
      <c r="J17" s="40">
        <v>6967.2960000000003</v>
      </c>
      <c r="K17" s="35">
        <v>7.2</v>
      </c>
      <c r="L17" s="35">
        <v>73.5</v>
      </c>
      <c r="M17" s="35">
        <v>8.86</v>
      </c>
      <c r="N17" s="35">
        <v>270.10000000000002</v>
      </c>
      <c r="O17" s="35">
        <v>265.85000000000002</v>
      </c>
      <c r="P17" s="35">
        <v>0.2</v>
      </c>
      <c r="Q17" s="35">
        <v>7.98</v>
      </c>
      <c r="R17" s="35">
        <v>19.2</v>
      </c>
      <c r="S17" s="35">
        <v>3.2000000000000001E-2</v>
      </c>
      <c r="T17" s="35">
        <v>1.5</v>
      </c>
      <c r="U17" s="35">
        <v>7.2999999999999995E-2</v>
      </c>
      <c r="V17" s="47">
        <v>508.61260799999997</v>
      </c>
      <c r="W17" s="41">
        <v>5.8</v>
      </c>
      <c r="X17" s="47">
        <v>40410.316800000001</v>
      </c>
      <c r="Y17" s="13"/>
    </row>
    <row r="18" spans="1:25" s="4" customFormat="1" x14ac:dyDescent="0.25">
      <c r="A18" s="39" t="s">
        <v>3</v>
      </c>
      <c r="B18" s="35">
        <v>8</v>
      </c>
      <c r="C18" s="35" t="s">
        <v>41</v>
      </c>
      <c r="D18" s="39" t="s">
        <v>3</v>
      </c>
      <c r="E18" s="37">
        <v>6437690</v>
      </c>
      <c r="F18" s="37">
        <v>681222</v>
      </c>
      <c r="G18" s="35" t="s">
        <v>72</v>
      </c>
      <c r="H18" s="38">
        <v>43783</v>
      </c>
      <c r="I18" s="39">
        <v>0.50850000000000006</v>
      </c>
      <c r="J18" s="40">
        <v>43934.400000000001</v>
      </c>
      <c r="K18" s="35">
        <v>7</v>
      </c>
      <c r="L18" s="35">
        <v>68.2</v>
      </c>
      <c r="M18" s="35">
        <v>8.26</v>
      </c>
      <c r="N18" s="35">
        <v>189.7</v>
      </c>
      <c r="O18" s="35">
        <v>187.85</v>
      </c>
      <c r="P18" s="35">
        <v>0.14000000000000001</v>
      </c>
      <c r="Q18" s="35">
        <v>7.91</v>
      </c>
      <c r="R18" s="35">
        <v>18.100000000000001</v>
      </c>
      <c r="S18" s="35">
        <v>4.8000000000000001E-2</v>
      </c>
      <c r="T18" s="35">
        <v>1.6</v>
      </c>
      <c r="U18" s="35">
        <v>0.1</v>
      </c>
      <c r="V18" s="47">
        <v>4393.4400000000014</v>
      </c>
      <c r="W18" s="41">
        <v>1.8</v>
      </c>
      <c r="X18" s="47">
        <v>79081.920000000013</v>
      </c>
      <c r="Y18" s="13"/>
    </row>
    <row r="19" spans="1:25" s="4" customFormat="1" x14ac:dyDescent="0.25">
      <c r="A19" s="35" t="s">
        <v>93</v>
      </c>
      <c r="B19" s="35"/>
      <c r="C19" s="35"/>
      <c r="D19" s="39"/>
      <c r="E19" s="37"/>
      <c r="F19" s="37"/>
      <c r="G19" s="35"/>
      <c r="H19" s="38"/>
      <c r="I19" s="39"/>
      <c r="J19" s="40">
        <f>SUM(J15:J18)</f>
        <v>57880.157538461543</v>
      </c>
      <c r="K19" s="35"/>
      <c r="L19" s="35"/>
      <c r="M19" s="35"/>
      <c r="N19" s="35"/>
      <c r="O19" s="35"/>
      <c r="P19" s="35"/>
      <c r="Q19" s="35"/>
      <c r="R19" s="42"/>
      <c r="S19" s="35"/>
      <c r="T19" s="35"/>
      <c r="U19" s="35"/>
      <c r="V19" s="48">
        <v>5868.4033772307703</v>
      </c>
      <c r="W19" s="35"/>
      <c r="X19" s="48">
        <v>142188.85218461539</v>
      </c>
      <c r="Y19" s="13"/>
    </row>
    <row r="20" spans="1:25" s="4" customFormat="1" x14ac:dyDescent="0.25">
      <c r="D20" s="7"/>
      <c r="E20" s="65"/>
      <c r="F20" s="65"/>
      <c r="H20" s="12"/>
      <c r="I20" s="7"/>
      <c r="J20" s="13"/>
      <c r="R20" s="11"/>
      <c r="V20" s="98"/>
      <c r="X20" s="98"/>
    </row>
    <row r="21" spans="1:25" s="4" customFormat="1" ht="19.5" customHeight="1" x14ac:dyDescent="0.25">
      <c r="A21" s="1"/>
      <c r="B21" s="1"/>
      <c r="E21" s="10"/>
      <c r="F21" s="10"/>
      <c r="G21" s="11"/>
      <c r="H21" s="12"/>
      <c r="I21" s="7"/>
      <c r="J21" s="13"/>
      <c r="S21" s="14"/>
      <c r="T21" s="14"/>
      <c r="V21" s="6"/>
      <c r="W21" s="6"/>
      <c r="X21" s="6"/>
      <c r="Y21" s="6"/>
    </row>
    <row r="22" spans="1:25" s="4" customForma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5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2"/>
      <c r="W22" s="2"/>
      <c r="X22" s="2"/>
      <c r="Y22" s="13"/>
    </row>
    <row r="23" spans="1:25" s="4" customForma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5"/>
      <c r="L23" s="14"/>
      <c r="M23" s="14"/>
      <c r="N23" s="14"/>
      <c r="O23" s="14"/>
      <c r="P23" s="14"/>
      <c r="Q23" s="14"/>
      <c r="R23" s="14"/>
      <c r="S23" s="14"/>
      <c r="T23" s="14"/>
      <c r="U23" s="11"/>
      <c r="V23" s="2"/>
      <c r="W23" s="2"/>
      <c r="X23" s="2"/>
    </row>
    <row r="24" spans="1:25" x14ac:dyDescent="0.25">
      <c r="R24" s="4"/>
      <c r="U24" s="11"/>
    </row>
    <row r="26" spans="1:25" x14ac:dyDescent="0.25">
      <c r="K26" s="4"/>
      <c r="L26" s="4"/>
      <c r="M26" s="4"/>
      <c r="N26" s="4"/>
      <c r="O26" s="4"/>
      <c r="P26" s="4"/>
      <c r="Q26" s="4"/>
    </row>
    <row r="28" spans="1:25" x14ac:dyDescent="0.25">
      <c r="A28" s="3"/>
    </row>
    <row r="29" spans="1:25" x14ac:dyDescent="0.25">
      <c r="A29" s="3"/>
      <c r="K29" s="4"/>
      <c r="L29" s="4"/>
      <c r="M29" s="4"/>
      <c r="N29" s="4"/>
      <c r="O29" s="4"/>
      <c r="P29" s="4"/>
      <c r="Q29" s="4"/>
    </row>
    <row r="30" spans="1:25" x14ac:dyDescent="0.25">
      <c r="A30" s="3"/>
    </row>
    <row r="31" spans="1:25" x14ac:dyDescent="0.25">
      <c r="A31" s="3"/>
    </row>
  </sheetData>
  <conditionalFormatting sqref="T3:T6 T15:T18">
    <cfRule type="cellIs" dxfId="104" priority="76" stopIfTrue="1" operator="lessThan">
      <formula>1.8</formula>
    </cfRule>
    <cfRule type="cellIs" dxfId="103" priority="77" stopIfTrue="1" operator="lessThanOrEqual">
      <formula>3</formula>
    </cfRule>
    <cfRule type="cellIs" dxfId="102" priority="78" stopIfTrue="1" operator="lessThanOrEqual">
      <formula>4</formula>
    </cfRule>
    <cfRule type="cellIs" dxfId="101" priority="79" stopIfTrue="1" operator="lessThanOrEqual">
      <formula>5</formula>
    </cfRule>
    <cfRule type="cellIs" dxfId="100" priority="80" stopIfTrue="1" operator="greaterThan">
      <formula>5</formula>
    </cfRule>
  </conditionalFormatting>
  <conditionalFormatting sqref="U3:U6 U10:U12 U15:U18">
    <cfRule type="cellIs" dxfId="99" priority="71" stopIfTrue="1" operator="lessThan">
      <formula>0.05</formula>
    </cfRule>
    <cfRule type="cellIs" dxfId="98" priority="72" stopIfTrue="1" operator="lessThanOrEqual">
      <formula>0.08</formula>
    </cfRule>
    <cfRule type="cellIs" dxfId="97" priority="73" stopIfTrue="1" operator="lessThanOrEqual">
      <formula>0.1</formula>
    </cfRule>
    <cfRule type="cellIs" dxfId="96" priority="74" stopIfTrue="1" operator="lessThanOrEqual">
      <formula>0.12</formula>
    </cfRule>
    <cfRule type="cellIs" dxfId="95" priority="75" stopIfTrue="1" operator="greaterThan">
      <formula>0.12</formula>
    </cfRule>
  </conditionalFormatting>
  <conditionalFormatting sqref="W3:W6 W10:W12 W15:W18">
    <cfRule type="cellIs" dxfId="94" priority="66" stopIfTrue="1" operator="lessThan">
      <formula>1.5</formula>
    </cfRule>
    <cfRule type="cellIs" dxfId="93" priority="67" stopIfTrue="1" operator="lessThanOrEqual">
      <formula>3</formula>
    </cfRule>
    <cfRule type="cellIs" dxfId="92" priority="68" stopIfTrue="1" operator="lessThanOrEqual">
      <formula>6</formula>
    </cfRule>
    <cfRule type="cellIs" dxfId="91" priority="69" stopIfTrue="1" operator="lessThanOrEqual">
      <formula>8</formula>
    </cfRule>
    <cfRule type="cellIs" dxfId="90" priority="70" stopIfTrue="1" operator="greaterThan">
      <formula>8</formula>
    </cfRule>
  </conditionalFormatting>
  <conditionalFormatting sqref="S3:S6 S15:S18">
    <cfRule type="cellIs" dxfId="89" priority="61" stopIfTrue="1" operator="lessThan">
      <formula>0.1</formula>
    </cfRule>
    <cfRule type="cellIs" dxfId="88" priority="62" stopIfTrue="1" operator="lessThanOrEqual">
      <formula>0.3</formula>
    </cfRule>
    <cfRule type="cellIs" dxfId="87" priority="63" stopIfTrue="1" operator="lessThanOrEqual">
      <formula>0.45</formula>
    </cfRule>
    <cfRule type="cellIs" dxfId="86" priority="64" stopIfTrue="1" operator="lessThanOrEqual">
      <formula>0.6</formula>
    </cfRule>
    <cfRule type="cellIs" dxfId="85" priority="65" stopIfTrue="1" operator="greaterThan">
      <formula>0.6</formula>
    </cfRule>
  </conditionalFormatting>
  <conditionalFormatting sqref="L2:L18">
    <cfRule type="cellIs" dxfId="84" priority="2" stopIfTrue="1" operator="greaterThan">
      <formula>70</formula>
    </cfRule>
    <cfRule type="cellIs" dxfId="83" priority="3" stopIfTrue="1" operator="greaterThan">
      <formula>60</formula>
    </cfRule>
    <cfRule type="cellIs" dxfId="82" priority="4" stopIfTrue="1" operator="greaterThan">
      <formula>50</formula>
    </cfRule>
    <cfRule type="cellIs" dxfId="81" priority="5" stopIfTrue="1" operator="greaterThan">
      <formula>40</formula>
    </cfRule>
  </conditionalFormatting>
  <conditionalFormatting sqref="Q2:Q18">
    <cfRule type="cellIs" dxfId="80" priority="1" operator="between">
      <formula>6</formula>
      <formula>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9B62-3FBA-4D3C-AF40-1B7150480185}">
  <dimension ref="A1:AF40"/>
  <sheetViews>
    <sheetView topLeftCell="D1" workbookViewId="0">
      <selection activeCell="X6" sqref="X6"/>
    </sheetView>
  </sheetViews>
  <sheetFormatPr defaultRowHeight="15" x14ac:dyDescent="0.25"/>
  <cols>
    <col min="1" max="1" width="38.85546875" style="112" bestFit="1" customWidth="1"/>
    <col min="2" max="2" width="2.7109375" style="112" bestFit="1" customWidth="1"/>
    <col min="3" max="3" width="100.5703125" style="112" bestFit="1" customWidth="1"/>
    <col min="4" max="4" width="28.5703125" style="112" bestFit="1" customWidth="1"/>
    <col min="5" max="5" width="8" style="112" bestFit="1" customWidth="1"/>
    <col min="6" max="6" width="7" style="112" bestFit="1" customWidth="1"/>
    <col min="7" max="7" width="11.42578125" style="112" bestFit="1" customWidth="1"/>
    <col min="8" max="8" width="10.140625" style="112" customWidth="1"/>
    <col min="9" max="9" width="10" style="112" bestFit="1" customWidth="1"/>
    <col min="10" max="10" width="10.42578125" style="5" bestFit="1" customWidth="1"/>
    <col min="11" max="11" width="5" style="112" bestFit="1" customWidth="1"/>
    <col min="12" max="12" width="6" style="112" bestFit="1" customWidth="1"/>
    <col min="13" max="13" width="8.85546875" style="112" bestFit="1" customWidth="1"/>
    <col min="14" max="14" width="9.5703125" style="112" bestFit="1" customWidth="1"/>
    <col min="15" max="15" width="9.7109375" style="112" bestFit="1" customWidth="1"/>
    <col min="16" max="17" width="5" style="112" bestFit="1" customWidth="1"/>
    <col min="18" max="18" width="6" style="112" bestFit="1" customWidth="1"/>
    <col min="19" max="19" width="9.28515625" style="112" bestFit="1" customWidth="1"/>
    <col min="20" max="20" width="12.140625" style="112" bestFit="1" customWidth="1"/>
    <col min="21" max="21" width="10.140625" style="112" bestFit="1" customWidth="1"/>
    <col min="22" max="22" width="12" style="2" bestFit="1" customWidth="1"/>
    <col min="23" max="23" width="10.42578125" style="2" bestFit="1" customWidth="1"/>
    <col min="24" max="24" width="12.28515625" style="2" bestFit="1" customWidth="1"/>
    <col min="25" max="25" width="9.140625" style="5"/>
    <col min="26" max="32" width="19.42578125" style="5" customWidth="1"/>
    <col min="33" max="16384" width="9.140625" style="5"/>
  </cols>
  <sheetData>
    <row r="1" spans="1:32" s="15" customFormat="1" ht="46.5" x14ac:dyDescent="0.35">
      <c r="A1" s="16" t="s">
        <v>0</v>
      </c>
      <c r="B1" s="16" t="s">
        <v>21</v>
      </c>
      <c r="C1" s="17" t="s">
        <v>20</v>
      </c>
      <c r="D1" s="17" t="s">
        <v>25</v>
      </c>
      <c r="E1" s="15" t="s">
        <v>22</v>
      </c>
      <c r="F1" s="15" t="s">
        <v>23</v>
      </c>
      <c r="G1" s="15" t="s">
        <v>24</v>
      </c>
      <c r="H1" s="16" t="s">
        <v>141</v>
      </c>
      <c r="I1" s="16" t="s">
        <v>107</v>
      </c>
      <c r="J1" s="15" t="s">
        <v>144</v>
      </c>
      <c r="K1" s="18" t="s">
        <v>101</v>
      </c>
      <c r="L1" s="18" t="s">
        <v>9</v>
      </c>
      <c r="M1" s="18" t="s">
        <v>10</v>
      </c>
      <c r="N1" s="18" t="s">
        <v>89</v>
      </c>
      <c r="O1" s="18" t="s">
        <v>11</v>
      </c>
      <c r="P1" s="18" t="s">
        <v>81</v>
      </c>
      <c r="Q1" s="18" t="s">
        <v>2</v>
      </c>
      <c r="R1" s="18" t="s">
        <v>82</v>
      </c>
      <c r="S1" s="16" t="s">
        <v>102</v>
      </c>
      <c r="T1" s="16" t="s">
        <v>103</v>
      </c>
      <c r="U1" s="15" t="s">
        <v>104</v>
      </c>
      <c r="V1" s="17" t="s">
        <v>143</v>
      </c>
      <c r="W1" s="17" t="s">
        <v>105</v>
      </c>
      <c r="X1" s="17" t="s">
        <v>142</v>
      </c>
      <c r="Z1" s="99" t="s">
        <v>108</v>
      </c>
      <c r="AA1" s="100" t="s">
        <v>109</v>
      </c>
      <c r="AB1" s="100" t="s">
        <v>110</v>
      </c>
      <c r="AC1" s="100" t="s">
        <v>111</v>
      </c>
      <c r="AD1" s="100" t="s">
        <v>112</v>
      </c>
      <c r="AE1" s="100" t="s">
        <v>113</v>
      </c>
      <c r="AF1" s="101" t="s">
        <v>2</v>
      </c>
    </row>
    <row r="2" spans="1:32" s="4" customFormat="1" x14ac:dyDescent="0.25">
      <c r="A2" s="112"/>
      <c r="B2" s="112"/>
      <c r="C2" s="113"/>
      <c r="D2" s="113"/>
      <c r="E2" s="112"/>
      <c r="F2" s="112"/>
      <c r="G2" s="112"/>
      <c r="H2" s="112"/>
      <c r="I2" s="112"/>
      <c r="J2" s="112"/>
      <c r="K2" s="114"/>
      <c r="L2" s="114"/>
      <c r="M2" s="114"/>
      <c r="N2" s="114"/>
      <c r="O2" s="114"/>
      <c r="P2" s="114"/>
      <c r="Q2" s="114"/>
      <c r="R2" s="115"/>
      <c r="S2" s="112"/>
      <c r="T2" s="112"/>
      <c r="U2" s="112"/>
      <c r="V2" s="113"/>
      <c r="W2" s="113"/>
      <c r="X2" s="113"/>
      <c r="Y2" s="116"/>
      <c r="Z2" s="102" t="s">
        <v>15</v>
      </c>
      <c r="AA2" s="103" t="s">
        <v>114</v>
      </c>
      <c r="AB2" s="103" t="s">
        <v>115</v>
      </c>
      <c r="AC2" s="103" t="s">
        <v>116</v>
      </c>
      <c r="AD2" s="103" t="s">
        <v>117</v>
      </c>
      <c r="AE2" s="103" t="s">
        <v>118</v>
      </c>
      <c r="AF2" s="104" t="s">
        <v>119</v>
      </c>
    </row>
    <row r="3" spans="1:32" s="4" customFormat="1" x14ac:dyDescent="0.25">
      <c r="A3" s="117" t="s">
        <v>94</v>
      </c>
      <c r="B3" s="117">
        <v>9</v>
      </c>
      <c r="C3" s="118" t="s">
        <v>42</v>
      </c>
      <c r="D3" s="117" t="s">
        <v>31</v>
      </c>
      <c r="E3" s="119">
        <v>6438985</v>
      </c>
      <c r="F3" s="117">
        <v>680602</v>
      </c>
      <c r="G3" s="120" t="s">
        <v>95</v>
      </c>
      <c r="H3" s="120">
        <v>43486</v>
      </c>
      <c r="I3" s="121">
        <v>3.6274509803921569</v>
      </c>
      <c r="J3" s="122">
        <v>313411.76470588235</v>
      </c>
      <c r="K3" s="117">
        <v>0.4</v>
      </c>
      <c r="L3" s="117">
        <v>126</v>
      </c>
      <c r="M3" s="117">
        <v>18</v>
      </c>
      <c r="N3" s="117">
        <v>238</v>
      </c>
      <c r="O3" s="117">
        <v>295</v>
      </c>
      <c r="P3" s="117"/>
      <c r="Q3" s="117">
        <v>6.98</v>
      </c>
      <c r="R3" s="117">
        <v>62</v>
      </c>
      <c r="S3" s="121">
        <v>0.14000000000000001</v>
      </c>
      <c r="T3" s="121">
        <v>1.2</v>
      </c>
      <c r="U3" s="123">
        <v>7.3999999999999996E-2</v>
      </c>
      <c r="V3" s="124">
        <v>23192.470588235294</v>
      </c>
      <c r="W3" s="121">
        <v>2.2000000000000002</v>
      </c>
      <c r="X3" s="124">
        <v>689505.8823529412</v>
      </c>
      <c r="Y3" s="116"/>
      <c r="Z3" s="105" t="s">
        <v>16</v>
      </c>
      <c r="AA3" s="103" t="s">
        <v>120</v>
      </c>
      <c r="AB3" s="103" t="s">
        <v>121</v>
      </c>
      <c r="AC3" s="103" t="s">
        <v>122</v>
      </c>
      <c r="AD3" s="103" t="s">
        <v>123</v>
      </c>
      <c r="AE3" s="103" t="s">
        <v>124</v>
      </c>
      <c r="AF3" s="104" t="s">
        <v>119</v>
      </c>
    </row>
    <row r="4" spans="1:32" s="4" customFormat="1" x14ac:dyDescent="0.25">
      <c r="A4" s="117" t="s">
        <v>86</v>
      </c>
      <c r="B4" s="117"/>
      <c r="C4" s="125" t="s">
        <v>83</v>
      </c>
      <c r="D4" s="117" t="s">
        <v>87</v>
      </c>
      <c r="E4" s="119">
        <v>6440428</v>
      </c>
      <c r="F4" s="117">
        <v>680624</v>
      </c>
      <c r="G4" s="120" t="s">
        <v>96</v>
      </c>
      <c r="H4" s="120">
        <v>43486</v>
      </c>
      <c r="I4" s="126">
        <v>3.75</v>
      </c>
      <c r="J4" s="122">
        <v>324000</v>
      </c>
      <c r="K4" s="117">
        <v>0.5</v>
      </c>
      <c r="L4" s="117">
        <v>75.099999999999994</v>
      </c>
      <c r="M4" s="117">
        <v>11.8</v>
      </c>
      <c r="N4" s="117">
        <v>239.6</v>
      </c>
      <c r="O4" s="117">
        <v>293.5</v>
      </c>
      <c r="P4" s="117">
        <v>0.21</v>
      </c>
      <c r="Q4" s="117">
        <v>7.93</v>
      </c>
      <c r="R4" s="117">
        <v>105.6</v>
      </c>
      <c r="S4" s="126">
        <v>8.7999999999999995E-2</v>
      </c>
      <c r="T4" s="126">
        <v>0.7</v>
      </c>
      <c r="U4" s="126">
        <v>5.8000000000000003E-2</v>
      </c>
      <c r="V4" s="124">
        <v>18792</v>
      </c>
      <c r="W4" s="126">
        <v>2.4</v>
      </c>
      <c r="X4" s="124">
        <v>777600</v>
      </c>
      <c r="Y4" s="116"/>
      <c r="Z4" s="106" t="s">
        <v>17</v>
      </c>
      <c r="AA4" s="103" t="s">
        <v>125</v>
      </c>
      <c r="AB4" s="103" t="s">
        <v>126</v>
      </c>
      <c r="AC4" s="103" t="s">
        <v>127</v>
      </c>
      <c r="AD4" s="103" t="s">
        <v>128</v>
      </c>
      <c r="AE4" s="103" t="s">
        <v>129</v>
      </c>
      <c r="AF4" s="104" t="s">
        <v>119</v>
      </c>
    </row>
    <row r="5" spans="1:32" s="4" customFormat="1" x14ac:dyDescent="0.25">
      <c r="A5" s="112"/>
      <c r="B5" s="1"/>
      <c r="C5" s="6"/>
      <c r="D5" s="6"/>
      <c r="H5" s="1"/>
      <c r="I5" s="1"/>
      <c r="K5" s="111"/>
      <c r="L5" s="111"/>
      <c r="M5" s="111"/>
      <c r="N5" s="111"/>
      <c r="O5" s="111"/>
      <c r="P5" s="111"/>
      <c r="Q5" s="111"/>
      <c r="R5" s="111"/>
      <c r="S5" s="1"/>
      <c r="T5" s="1"/>
      <c r="V5" s="6"/>
      <c r="W5" s="6"/>
      <c r="X5" s="6"/>
      <c r="Z5" s="107" t="s">
        <v>18</v>
      </c>
      <c r="AA5" s="103" t="s">
        <v>130</v>
      </c>
      <c r="AB5" s="103" t="s">
        <v>131</v>
      </c>
      <c r="AC5" s="103" t="s">
        <v>132</v>
      </c>
      <c r="AD5" s="103" t="s">
        <v>133</v>
      </c>
      <c r="AE5" s="103" t="s">
        <v>134</v>
      </c>
      <c r="AF5" s="104" t="s">
        <v>119</v>
      </c>
    </row>
    <row r="6" spans="1:32" s="4" customFormat="1" ht="16.5" customHeight="1" thickBot="1" x14ac:dyDescent="0.3">
      <c r="A6" s="19" t="s">
        <v>7</v>
      </c>
      <c r="B6" s="19">
        <v>1</v>
      </c>
      <c r="C6" s="19" t="s">
        <v>43</v>
      </c>
      <c r="D6" s="19" t="s">
        <v>27</v>
      </c>
      <c r="E6" s="20">
        <v>6427896</v>
      </c>
      <c r="F6" s="49">
        <v>674257</v>
      </c>
      <c r="G6" s="19" t="s">
        <v>63</v>
      </c>
      <c r="H6" s="22">
        <v>43578</v>
      </c>
      <c r="I6" s="23">
        <v>7.4999999999999997E-2</v>
      </c>
      <c r="J6" s="24">
        <v>6480</v>
      </c>
      <c r="K6" s="19">
        <v>13.5</v>
      </c>
      <c r="L6" s="19">
        <v>80.7</v>
      </c>
      <c r="M6" s="19">
        <v>8.35</v>
      </c>
      <c r="N6" s="19">
        <v>358</v>
      </c>
      <c r="O6" s="19">
        <v>297.5</v>
      </c>
      <c r="P6" s="19"/>
      <c r="Q6" s="19">
        <v>8.44</v>
      </c>
      <c r="R6" s="19"/>
      <c r="S6" s="19">
        <v>0.11</v>
      </c>
      <c r="T6" s="19">
        <v>2.1</v>
      </c>
      <c r="U6" s="19">
        <v>7.3999999999999996E-2</v>
      </c>
      <c r="V6" s="44">
        <v>479.52</v>
      </c>
      <c r="W6" s="25">
        <v>1.9</v>
      </c>
      <c r="X6" s="44">
        <v>12312</v>
      </c>
      <c r="Y6" s="13"/>
      <c r="Z6" s="108" t="s">
        <v>19</v>
      </c>
      <c r="AA6" s="109" t="s">
        <v>135</v>
      </c>
      <c r="AB6" s="109" t="s">
        <v>136</v>
      </c>
      <c r="AC6" s="109" t="s">
        <v>137</v>
      </c>
      <c r="AD6" s="109" t="s">
        <v>138</v>
      </c>
      <c r="AE6" s="109" t="s">
        <v>139</v>
      </c>
      <c r="AF6" s="110" t="s">
        <v>140</v>
      </c>
    </row>
    <row r="7" spans="1:32" s="4" customFormat="1" x14ac:dyDescent="0.25">
      <c r="A7" s="19" t="s">
        <v>6</v>
      </c>
      <c r="B7" s="19">
        <v>3</v>
      </c>
      <c r="C7" s="19" t="s">
        <v>44</v>
      </c>
      <c r="D7" s="19" t="s">
        <v>26</v>
      </c>
      <c r="E7" s="49">
        <v>6430162</v>
      </c>
      <c r="F7" s="49">
        <v>678508</v>
      </c>
      <c r="G7" s="19" t="s">
        <v>62</v>
      </c>
      <c r="H7" s="22">
        <v>43578</v>
      </c>
      <c r="I7" s="23">
        <v>0.2427745664739884</v>
      </c>
      <c r="J7" s="24">
        <v>20975.722543352596</v>
      </c>
      <c r="K7" s="19">
        <v>12.6</v>
      </c>
      <c r="L7" s="19">
        <v>95.4</v>
      </c>
      <c r="M7" s="19">
        <v>10.1</v>
      </c>
      <c r="N7" s="19">
        <v>334.9</v>
      </c>
      <c r="O7" s="19">
        <v>285.5</v>
      </c>
      <c r="P7" s="19"/>
      <c r="Q7" s="19">
        <v>8.4</v>
      </c>
      <c r="R7" s="19"/>
      <c r="S7" s="19">
        <v>3.5000000000000003E-2</v>
      </c>
      <c r="T7" s="19">
        <v>2.1</v>
      </c>
      <c r="U7" s="19">
        <v>9.9000000000000005E-2</v>
      </c>
      <c r="V7" s="44">
        <v>2076.5965317919072</v>
      </c>
      <c r="W7" s="25">
        <v>1.8</v>
      </c>
      <c r="X7" s="44">
        <v>37756.300578034672</v>
      </c>
      <c r="Y7" s="13"/>
    </row>
    <row r="8" spans="1:32" s="4" customFormat="1" x14ac:dyDescent="0.25">
      <c r="A8" s="19" t="s">
        <v>12</v>
      </c>
      <c r="B8" s="19">
        <v>5</v>
      </c>
      <c r="C8" s="19" t="s">
        <v>45</v>
      </c>
      <c r="D8" s="19" t="s">
        <v>30</v>
      </c>
      <c r="E8" s="49">
        <v>6436513</v>
      </c>
      <c r="F8" s="49">
        <v>679921</v>
      </c>
      <c r="G8" s="19" t="s">
        <v>69</v>
      </c>
      <c r="H8" s="22">
        <v>43578</v>
      </c>
      <c r="I8" s="23">
        <v>0.1853720050441362</v>
      </c>
      <c r="J8" s="24">
        <v>16016.141235813368</v>
      </c>
      <c r="K8" s="19">
        <v>12.7</v>
      </c>
      <c r="L8" s="19">
        <v>111.3</v>
      </c>
      <c r="M8" s="19">
        <v>11.8</v>
      </c>
      <c r="N8" s="19">
        <v>324.60000000000002</v>
      </c>
      <c r="O8" s="19">
        <v>275.10000000000002</v>
      </c>
      <c r="P8" s="19"/>
      <c r="Q8" s="19">
        <v>8.74</v>
      </c>
      <c r="R8" s="19"/>
      <c r="S8" s="43" t="s">
        <v>14</v>
      </c>
      <c r="T8" s="19">
        <v>2</v>
      </c>
      <c r="U8" s="19">
        <v>0.08</v>
      </c>
      <c r="V8" s="44">
        <v>1281.2912988650694</v>
      </c>
      <c r="W8" s="25">
        <v>1.6</v>
      </c>
      <c r="X8" s="44">
        <v>25625.825977301389</v>
      </c>
      <c r="Y8" s="13"/>
    </row>
    <row r="9" spans="1:32" s="4" customFormat="1" x14ac:dyDescent="0.25">
      <c r="A9" s="19" t="s">
        <v>8</v>
      </c>
      <c r="B9" s="19">
        <v>7</v>
      </c>
      <c r="C9" s="19" t="s">
        <v>40</v>
      </c>
      <c r="D9" s="19" t="s">
        <v>29</v>
      </c>
      <c r="E9" s="49">
        <v>6437910</v>
      </c>
      <c r="F9" s="49">
        <v>681127</v>
      </c>
      <c r="G9" s="19" t="s">
        <v>65</v>
      </c>
      <c r="H9" s="22">
        <v>43578</v>
      </c>
      <c r="I9" s="23">
        <v>0.33333333333333331</v>
      </c>
      <c r="J9" s="24">
        <v>28800</v>
      </c>
      <c r="K9" s="19">
        <v>12.2</v>
      </c>
      <c r="L9" s="19">
        <v>97.7</v>
      </c>
      <c r="M9" s="19">
        <v>10.5</v>
      </c>
      <c r="N9" s="19">
        <v>347.7</v>
      </c>
      <c r="O9" s="19">
        <v>299.10000000000002</v>
      </c>
      <c r="P9" s="19"/>
      <c r="Q9" s="19">
        <v>8.9</v>
      </c>
      <c r="R9" s="19"/>
      <c r="S9" s="43" t="s">
        <v>14</v>
      </c>
      <c r="T9" s="19">
        <v>1.9</v>
      </c>
      <c r="U9" s="19">
        <v>8.4000000000000005E-2</v>
      </c>
      <c r="V9" s="44">
        <v>2419.2000000000003</v>
      </c>
      <c r="W9" s="25">
        <v>1.9</v>
      </c>
      <c r="X9" s="44">
        <v>54720</v>
      </c>
      <c r="Y9" s="13"/>
    </row>
    <row r="10" spans="1:32" s="4" customFormat="1" x14ac:dyDescent="0.25">
      <c r="A10" s="19" t="s">
        <v>106</v>
      </c>
      <c r="B10" s="19">
        <v>9</v>
      </c>
      <c r="C10" s="19" t="s">
        <v>42</v>
      </c>
      <c r="D10" s="19" t="s">
        <v>31</v>
      </c>
      <c r="E10" s="49">
        <v>6438985</v>
      </c>
      <c r="F10" s="49">
        <v>680602</v>
      </c>
      <c r="G10" s="19" t="s">
        <v>66</v>
      </c>
      <c r="H10" s="22">
        <v>43578</v>
      </c>
      <c r="I10" s="23">
        <v>1.3432835820895521</v>
      </c>
      <c r="J10" s="24">
        <v>116059.70149253731</v>
      </c>
      <c r="K10" s="19">
        <v>12.5</v>
      </c>
      <c r="L10" s="19">
        <v>96</v>
      </c>
      <c r="M10" s="19">
        <v>10.3</v>
      </c>
      <c r="N10" s="19">
        <v>182.1</v>
      </c>
      <c r="O10" s="19">
        <v>150</v>
      </c>
      <c r="P10" s="19"/>
      <c r="Q10" s="19">
        <v>8.6</v>
      </c>
      <c r="R10" s="19"/>
      <c r="S10" s="19">
        <v>3.2000000000000001E-2</v>
      </c>
      <c r="T10" s="19">
        <v>1.3</v>
      </c>
      <c r="U10" s="19">
        <v>8.5999999999999993E-2</v>
      </c>
      <c r="V10" s="44">
        <v>9981.1343283582082</v>
      </c>
      <c r="W10" s="25">
        <v>1.9</v>
      </c>
      <c r="X10" s="44">
        <v>220513.43283582089</v>
      </c>
      <c r="Y10" s="6"/>
    </row>
    <row r="11" spans="1:32" s="4" customFormat="1" x14ac:dyDescent="0.25">
      <c r="A11" s="50" t="s">
        <v>92</v>
      </c>
      <c r="B11" s="19"/>
      <c r="C11" s="49" t="s">
        <v>83</v>
      </c>
      <c r="D11" s="50" t="s">
        <v>87</v>
      </c>
      <c r="E11" s="20">
        <v>6440428</v>
      </c>
      <c r="F11" s="50">
        <v>680624</v>
      </c>
      <c r="G11" s="51" t="s">
        <v>88</v>
      </c>
      <c r="H11" s="51">
        <v>43578</v>
      </c>
      <c r="I11" s="127">
        <v>2.6999999999999997</v>
      </c>
      <c r="J11" s="53">
        <v>233279.99999999997</v>
      </c>
      <c r="K11" s="50">
        <v>14.5</v>
      </c>
      <c r="L11" s="50">
        <v>130.4</v>
      </c>
      <c r="M11" s="50">
        <v>13.35</v>
      </c>
      <c r="N11" s="50">
        <v>351.8</v>
      </c>
      <c r="O11" s="50">
        <v>285.60000000000002</v>
      </c>
      <c r="P11" s="50"/>
      <c r="Q11" s="50">
        <v>8.86</v>
      </c>
      <c r="R11" s="50"/>
      <c r="S11" s="52">
        <v>1.7999999999999999E-2</v>
      </c>
      <c r="T11" s="52">
        <v>3.4</v>
      </c>
      <c r="U11" s="52">
        <v>8.3000000000000004E-2</v>
      </c>
      <c r="V11" s="54">
        <v>19362.239999999998</v>
      </c>
      <c r="W11" s="52">
        <v>1.9</v>
      </c>
      <c r="X11" s="54">
        <v>443231.99999999994</v>
      </c>
    </row>
    <row r="12" spans="1:32" s="4" customFormat="1" x14ac:dyDescent="0.25">
      <c r="A12" s="1"/>
      <c r="B12" s="1"/>
      <c r="E12" s="128"/>
      <c r="F12" s="128"/>
      <c r="H12" s="8"/>
      <c r="I12" s="7"/>
      <c r="J12" s="9"/>
      <c r="K12" s="1"/>
      <c r="L12" s="1"/>
      <c r="M12" s="1"/>
      <c r="N12" s="1"/>
      <c r="O12" s="1"/>
      <c r="P12" s="1"/>
      <c r="Q12" s="1"/>
      <c r="R12" s="1"/>
      <c r="S12" s="112"/>
      <c r="T12" s="5"/>
      <c r="U12" s="5"/>
      <c r="V12" s="5"/>
      <c r="W12" s="2"/>
      <c r="X12" s="2"/>
      <c r="Y12" s="6"/>
    </row>
    <row r="13" spans="1:32" s="4" customFormat="1" x14ac:dyDescent="0.25">
      <c r="A13" s="129" t="s">
        <v>94</v>
      </c>
      <c r="B13" s="129">
        <v>9</v>
      </c>
      <c r="C13" s="130" t="s">
        <v>42</v>
      </c>
      <c r="D13" s="129" t="s">
        <v>97</v>
      </c>
      <c r="E13" s="131">
        <v>6438985</v>
      </c>
      <c r="F13" s="129">
        <v>680602</v>
      </c>
      <c r="G13" s="132" t="s">
        <v>98</v>
      </c>
      <c r="H13" s="132">
        <v>43668</v>
      </c>
      <c r="I13" s="133">
        <v>1.7</v>
      </c>
      <c r="J13" s="134">
        <v>146880</v>
      </c>
      <c r="K13" s="133">
        <v>14.9</v>
      </c>
      <c r="L13" s="133">
        <v>91.3</v>
      </c>
      <c r="M13" s="133">
        <v>9.2100000000000009</v>
      </c>
      <c r="N13" s="133">
        <v>375</v>
      </c>
      <c r="O13" s="129">
        <v>302</v>
      </c>
      <c r="P13" s="129"/>
      <c r="Q13" s="129">
        <v>8.6999999999999993</v>
      </c>
      <c r="R13" s="129">
        <v>124.9</v>
      </c>
      <c r="S13" s="133">
        <v>2.1000000000000001E-2</v>
      </c>
      <c r="T13" s="133">
        <v>0.8</v>
      </c>
      <c r="U13" s="133">
        <v>6.6000000000000003E-2</v>
      </c>
      <c r="V13" s="135">
        <v>9694.08</v>
      </c>
      <c r="W13" s="133">
        <v>1.5</v>
      </c>
      <c r="X13" s="135">
        <v>220320</v>
      </c>
      <c r="Y13" s="116"/>
    </row>
    <row r="14" spans="1:32" s="4" customFormat="1" x14ac:dyDescent="0.25">
      <c r="A14" s="129" t="s">
        <v>86</v>
      </c>
      <c r="B14" s="129"/>
      <c r="C14" s="136" t="s">
        <v>83</v>
      </c>
      <c r="D14" s="129" t="s">
        <v>99</v>
      </c>
      <c r="E14" s="131">
        <v>6440428</v>
      </c>
      <c r="F14" s="129">
        <v>680624</v>
      </c>
      <c r="G14" s="132" t="s">
        <v>100</v>
      </c>
      <c r="H14" s="132">
        <v>43668</v>
      </c>
      <c r="I14" s="133">
        <v>0.51</v>
      </c>
      <c r="J14" s="134">
        <v>44064</v>
      </c>
      <c r="K14" s="133">
        <v>19</v>
      </c>
      <c r="L14" s="133">
        <v>102</v>
      </c>
      <c r="M14" s="133">
        <v>9.48</v>
      </c>
      <c r="N14" s="133">
        <v>381</v>
      </c>
      <c r="O14" s="129">
        <v>279</v>
      </c>
      <c r="P14" s="129"/>
      <c r="Q14" s="129">
        <v>8.8800000000000008</v>
      </c>
      <c r="R14" s="129">
        <v>74.900000000000006</v>
      </c>
      <c r="S14" s="133">
        <v>2.4E-2</v>
      </c>
      <c r="T14" s="133">
        <v>5.0999999999999996</v>
      </c>
      <c r="U14" s="133">
        <v>8.5000000000000006E-2</v>
      </c>
      <c r="V14" s="135">
        <v>3745.44</v>
      </c>
      <c r="W14" s="133">
        <v>0.84</v>
      </c>
      <c r="X14" s="135">
        <v>37013.760000000002</v>
      </c>
      <c r="Y14" s="116"/>
    </row>
    <row r="15" spans="1:32" s="4" customFormat="1" x14ac:dyDescent="0.25">
      <c r="A15" s="112"/>
      <c r="B15" s="112"/>
      <c r="C15" s="128"/>
      <c r="D15" s="112"/>
      <c r="E15" s="85"/>
      <c r="F15" s="112"/>
      <c r="G15" s="137"/>
      <c r="H15" s="137"/>
      <c r="I15" s="138"/>
      <c r="J15" s="139"/>
      <c r="K15" s="138"/>
      <c r="L15" s="138"/>
      <c r="M15" s="138"/>
      <c r="N15" s="138"/>
      <c r="O15" s="112"/>
      <c r="P15" s="112"/>
      <c r="Q15" s="112"/>
      <c r="R15" s="112"/>
      <c r="S15" s="112"/>
      <c r="T15" s="112"/>
      <c r="U15" s="112"/>
      <c r="V15" s="140"/>
      <c r="W15" s="112"/>
      <c r="X15" s="112"/>
      <c r="Y15" s="116"/>
    </row>
    <row r="16" spans="1:32" s="4" customFormat="1" x14ac:dyDescent="0.25">
      <c r="A16" s="27" t="s">
        <v>7</v>
      </c>
      <c r="B16" s="27">
        <v>1</v>
      </c>
      <c r="C16" s="27" t="s">
        <v>46</v>
      </c>
      <c r="D16" s="27" t="s">
        <v>55</v>
      </c>
      <c r="E16" s="28">
        <v>6428090</v>
      </c>
      <c r="F16" s="55">
        <v>673977</v>
      </c>
      <c r="G16" s="27" t="s">
        <v>48</v>
      </c>
      <c r="H16" s="30">
        <v>43761</v>
      </c>
      <c r="I16" s="31">
        <v>0.12549019607843137</v>
      </c>
      <c r="J16" s="32">
        <v>10842.35294117647</v>
      </c>
      <c r="K16" s="27">
        <v>9.8000000000000007</v>
      </c>
      <c r="L16" s="27">
        <v>57.3</v>
      </c>
      <c r="M16" s="27">
        <v>6.5</v>
      </c>
      <c r="N16" s="27">
        <v>263</v>
      </c>
      <c r="O16" s="27">
        <v>240</v>
      </c>
      <c r="P16" s="27">
        <v>0.18</v>
      </c>
      <c r="Q16" s="27">
        <v>7.8</v>
      </c>
      <c r="R16" s="27">
        <v>-7.4</v>
      </c>
      <c r="S16" s="56"/>
      <c r="T16" s="56"/>
      <c r="U16" s="27">
        <v>5.2999999999999999E-2</v>
      </c>
      <c r="V16" s="46">
        <v>574.64470588235292</v>
      </c>
      <c r="W16" s="34">
        <v>3.9</v>
      </c>
      <c r="X16" s="46">
        <v>42285.176470588231</v>
      </c>
      <c r="Y16" s="6"/>
    </row>
    <row r="17" spans="1:25" s="4" customFormat="1" x14ac:dyDescent="0.25">
      <c r="A17" s="27" t="s">
        <v>6</v>
      </c>
      <c r="B17" s="27">
        <v>3</v>
      </c>
      <c r="C17" s="27" t="s">
        <v>44</v>
      </c>
      <c r="D17" s="27" t="s">
        <v>56</v>
      </c>
      <c r="E17" s="55">
        <v>6430162</v>
      </c>
      <c r="F17" s="55">
        <v>678508</v>
      </c>
      <c r="G17" s="27" t="s">
        <v>49</v>
      </c>
      <c r="H17" s="30">
        <v>43761</v>
      </c>
      <c r="I17" s="31">
        <v>0.4044943820224719</v>
      </c>
      <c r="J17" s="32">
        <v>34948.314606741573</v>
      </c>
      <c r="K17" s="27">
        <v>9.6999999999999993</v>
      </c>
      <c r="L17" s="27">
        <v>90</v>
      </c>
      <c r="M17" s="27">
        <v>10</v>
      </c>
      <c r="N17" s="27">
        <v>262</v>
      </c>
      <c r="O17" s="27">
        <v>240</v>
      </c>
      <c r="P17" s="27">
        <v>0.18</v>
      </c>
      <c r="Q17" s="27">
        <v>8.1</v>
      </c>
      <c r="R17" s="27">
        <v>-14.7</v>
      </c>
      <c r="S17" s="56"/>
      <c r="T17" s="56"/>
      <c r="U17" s="27">
        <v>9.0999999999999998E-2</v>
      </c>
      <c r="V17" s="46">
        <v>3180.2966292134829</v>
      </c>
      <c r="W17" s="34">
        <v>3.8</v>
      </c>
      <c r="X17" s="46">
        <v>132803.59550561797</v>
      </c>
      <c r="Y17" s="6"/>
    </row>
    <row r="18" spans="1:25" s="4" customFormat="1" x14ac:dyDescent="0.25">
      <c r="A18" s="27" t="s">
        <v>12</v>
      </c>
      <c r="B18" s="27">
        <v>5</v>
      </c>
      <c r="C18" s="27" t="s">
        <v>45</v>
      </c>
      <c r="D18" s="27" t="s">
        <v>58</v>
      </c>
      <c r="E18" s="55">
        <v>6436513</v>
      </c>
      <c r="F18" s="55">
        <v>679921</v>
      </c>
      <c r="G18" s="27" t="s">
        <v>51</v>
      </c>
      <c r="H18" s="30">
        <v>43761</v>
      </c>
      <c r="I18" s="31">
        <v>0.20467836257309946</v>
      </c>
      <c r="J18" s="32">
        <v>17684.210526315794</v>
      </c>
      <c r="K18" s="27">
        <v>9.6999999999999993</v>
      </c>
      <c r="L18" s="27">
        <v>83.2</v>
      </c>
      <c r="M18" s="27">
        <v>9.4</v>
      </c>
      <c r="N18" s="27">
        <v>261</v>
      </c>
      <c r="O18" s="27">
        <v>239</v>
      </c>
      <c r="P18" s="27">
        <v>0.18</v>
      </c>
      <c r="Q18" s="27">
        <v>8.14</v>
      </c>
      <c r="R18" s="27">
        <v>-0.3</v>
      </c>
      <c r="S18" s="56"/>
      <c r="T18" s="56"/>
      <c r="U18" s="27">
        <v>7.6999999999999999E-2</v>
      </c>
      <c r="V18" s="46">
        <v>1361.6842105263161</v>
      </c>
      <c r="W18" s="34">
        <v>3</v>
      </c>
      <c r="X18" s="46">
        <v>53052.631578947381</v>
      </c>
      <c r="Y18" s="6"/>
    </row>
    <row r="19" spans="1:25" s="4" customFormat="1" x14ac:dyDescent="0.25">
      <c r="A19" s="27" t="s">
        <v>8</v>
      </c>
      <c r="B19" s="27">
        <v>7</v>
      </c>
      <c r="C19" s="27" t="s">
        <v>40</v>
      </c>
      <c r="D19" s="27" t="s">
        <v>60</v>
      </c>
      <c r="E19" s="55">
        <v>6437910</v>
      </c>
      <c r="F19" s="55">
        <v>681127</v>
      </c>
      <c r="G19" s="27" t="s">
        <v>53</v>
      </c>
      <c r="H19" s="30">
        <v>43761</v>
      </c>
      <c r="I19" s="31">
        <v>0.42242424242424242</v>
      </c>
      <c r="J19" s="32">
        <v>36497.454545454544</v>
      </c>
      <c r="K19" s="27">
        <v>9.1</v>
      </c>
      <c r="L19" s="27">
        <v>82</v>
      </c>
      <c r="M19" s="27">
        <v>9.5</v>
      </c>
      <c r="N19" s="27">
        <v>269.60000000000002</v>
      </c>
      <c r="O19" s="27">
        <v>251.6</v>
      </c>
      <c r="P19" s="27">
        <v>0.19</v>
      </c>
      <c r="Q19" s="27">
        <v>8</v>
      </c>
      <c r="R19" s="27">
        <v>-2.7</v>
      </c>
      <c r="S19" s="27"/>
      <c r="T19" s="27"/>
      <c r="U19" s="27">
        <v>7.3999999999999996E-2</v>
      </c>
      <c r="V19" s="46">
        <v>2700.8116363636364</v>
      </c>
      <c r="W19" s="34">
        <v>2.7</v>
      </c>
      <c r="X19" s="46">
        <v>98543.127272727274</v>
      </c>
      <c r="Y19" s="6"/>
    </row>
    <row r="20" spans="1:25" s="4" customFormat="1" x14ac:dyDescent="0.25">
      <c r="A20" s="27" t="s">
        <v>106</v>
      </c>
      <c r="B20" s="27">
        <v>9</v>
      </c>
      <c r="C20" s="27" t="s">
        <v>42</v>
      </c>
      <c r="D20" s="27" t="s">
        <v>36</v>
      </c>
      <c r="E20" s="55">
        <v>6438985</v>
      </c>
      <c r="F20" s="55">
        <v>680602</v>
      </c>
      <c r="G20" s="27" t="s">
        <v>47</v>
      </c>
      <c r="H20" s="30">
        <v>43761</v>
      </c>
      <c r="I20" s="31">
        <v>1.335941605839416</v>
      </c>
      <c r="J20" s="32">
        <v>115425.35474452554</v>
      </c>
      <c r="K20" s="27">
        <v>9.4</v>
      </c>
      <c r="L20" s="27">
        <v>71.400000000000006</v>
      </c>
      <c r="M20" s="27">
        <v>8.1999999999999993</v>
      </c>
      <c r="N20" s="27">
        <v>269.39999999999998</v>
      </c>
      <c r="O20" s="27">
        <v>249.6</v>
      </c>
      <c r="P20" s="27">
        <v>0.19</v>
      </c>
      <c r="Q20" s="27">
        <v>7.9</v>
      </c>
      <c r="R20" s="27">
        <v>3.6</v>
      </c>
      <c r="S20" s="56"/>
      <c r="T20" s="56"/>
      <c r="U20" s="27">
        <v>7.0999999999999994E-2</v>
      </c>
      <c r="V20" s="46">
        <v>8195.2001868613133</v>
      </c>
      <c r="W20" s="34">
        <v>2.2999999999999998</v>
      </c>
      <c r="X20" s="46">
        <v>265478.3159124087</v>
      </c>
      <c r="Y20" s="6"/>
    </row>
    <row r="21" spans="1:25" s="4" customFormat="1" x14ac:dyDescent="0.25">
      <c r="A21" s="56" t="s">
        <v>86</v>
      </c>
      <c r="B21" s="27"/>
      <c r="C21" s="55" t="s">
        <v>83</v>
      </c>
      <c r="D21" s="56" t="s">
        <v>90</v>
      </c>
      <c r="E21" s="28">
        <v>6440428</v>
      </c>
      <c r="F21" s="56">
        <v>680624</v>
      </c>
      <c r="G21" s="57" t="s">
        <v>91</v>
      </c>
      <c r="H21" s="57">
        <v>43761</v>
      </c>
      <c r="I21" s="141">
        <v>1.7964912280701755</v>
      </c>
      <c r="J21" s="142">
        <v>155216.84210526317</v>
      </c>
      <c r="K21" s="56">
        <v>9.4</v>
      </c>
      <c r="L21" s="56">
        <v>71.400000000000006</v>
      </c>
      <c r="M21" s="56">
        <v>8.1999999999999993</v>
      </c>
      <c r="N21" s="56">
        <v>269.39999999999998</v>
      </c>
      <c r="O21" s="56">
        <v>249.6</v>
      </c>
      <c r="P21" s="56">
        <v>0.19</v>
      </c>
      <c r="Q21" s="56">
        <v>7.9</v>
      </c>
      <c r="R21" s="56">
        <v>3.6</v>
      </c>
      <c r="S21" s="56"/>
      <c r="T21" s="56"/>
      <c r="U21" s="58">
        <v>6.5000000000000002E-2</v>
      </c>
      <c r="V21" s="59">
        <v>10089.094736842108</v>
      </c>
      <c r="W21" s="58">
        <v>2.6</v>
      </c>
      <c r="X21" s="59">
        <v>403563.78947368427</v>
      </c>
    </row>
    <row r="22" spans="1:25" s="4" customFormat="1" x14ac:dyDescent="0.25">
      <c r="A22" s="1"/>
      <c r="B22" s="1"/>
      <c r="E22" s="128"/>
      <c r="F22" s="128"/>
      <c r="H22" s="12"/>
      <c r="I22" s="7"/>
      <c r="J22" s="13"/>
      <c r="S22" s="112"/>
      <c r="T22" s="5"/>
      <c r="U22" s="5"/>
      <c r="V22" s="5"/>
      <c r="W22" s="2"/>
      <c r="X22" s="2"/>
      <c r="Y22" s="6"/>
    </row>
    <row r="23" spans="1:25" s="4" customFormat="1" x14ac:dyDescent="0.25">
      <c r="A23" s="35" t="s">
        <v>7</v>
      </c>
      <c r="B23" s="35">
        <v>1</v>
      </c>
      <c r="C23" s="35" t="s">
        <v>46</v>
      </c>
      <c r="D23" s="35" t="s">
        <v>34</v>
      </c>
      <c r="E23" s="36">
        <v>6428090</v>
      </c>
      <c r="F23" s="60">
        <v>673977</v>
      </c>
      <c r="G23" s="35" t="s">
        <v>79</v>
      </c>
      <c r="H23" s="38">
        <v>43783</v>
      </c>
      <c r="I23" s="39">
        <v>0.2153846153846154</v>
      </c>
      <c r="J23" s="40">
        <v>18609.23076923077</v>
      </c>
      <c r="K23" s="35">
        <v>7.6</v>
      </c>
      <c r="L23" s="35">
        <v>53.8</v>
      </c>
      <c r="M23" s="35">
        <v>6.43</v>
      </c>
      <c r="N23" s="35">
        <v>204.5</v>
      </c>
      <c r="O23" s="35">
        <v>198.9</v>
      </c>
      <c r="P23" s="35">
        <v>0.15</v>
      </c>
      <c r="Q23" s="35">
        <v>7.52</v>
      </c>
      <c r="R23" s="35">
        <v>26.5</v>
      </c>
      <c r="S23" s="35">
        <v>0.15</v>
      </c>
      <c r="T23" s="35">
        <v>1.6</v>
      </c>
      <c r="U23" s="35">
        <v>5.3999999999999999E-2</v>
      </c>
      <c r="V23" s="47">
        <v>1004.8984615384616</v>
      </c>
      <c r="W23" s="41">
        <v>6.1</v>
      </c>
      <c r="X23" s="47">
        <v>113516.30769230769</v>
      </c>
      <c r="Y23" s="13"/>
    </row>
    <row r="24" spans="1:25" s="4" customFormat="1" x14ac:dyDescent="0.25">
      <c r="A24" s="35" t="s">
        <v>6</v>
      </c>
      <c r="B24" s="35">
        <v>3</v>
      </c>
      <c r="C24" s="35" t="s">
        <v>44</v>
      </c>
      <c r="D24" s="35" t="s">
        <v>33</v>
      </c>
      <c r="E24" s="60">
        <v>6430162</v>
      </c>
      <c r="F24" s="60">
        <v>678508</v>
      </c>
      <c r="G24" s="35" t="s">
        <v>77</v>
      </c>
      <c r="H24" s="38">
        <v>43783</v>
      </c>
      <c r="I24" s="39">
        <v>0.57142857142857151</v>
      </c>
      <c r="J24" s="40">
        <v>49371.42857142858</v>
      </c>
      <c r="K24" s="35">
        <v>7.1</v>
      </c>
      <c r="L24" s="35">
        <v>65.8</v>
      </c>
      <c r="M24" s="35">
        <v>7.99</v>
      </c>
      <c r="N24" s="35">
        <v>194.6</v>
      </c>
      <c r="O24" s="35">
        <v>192.4</v>
      </c>
      <c r="P24" s="35">
        <v>0.14000000000000001</v>
      </c>
      <c r="Q24" s="35">
        <v>7.77</v>
      </c>
      <c r="R24" s="35">
        <v>25.4</v>
      </c>
      <c r="S24" s="35">
        <v>8.5999999999999993E-2</v>
      </c>
      <c r="T24" s="35">
        <v>1.6</v>
      </c>
      <c r="U24" s="35">
        <v>0.09</v>
      </c>
      <c r="V24" s="47">
        <v>4443.4285714285716</v>
      </c>
      <c r="W24" s="41">
        <v>4.7</v>
      </c>
      <c r="X24" s="47">
        <v>232045.71428571435</v>
      </c>
      <c r="Y24" s="13"/>
    </row>
    <row r="25" spans="1:25" s="4" customFormat="1" x14ac:dyDescent="0.25">
      <c r="A25" s="35" t="s">
        <v>12</v>
      </c>
      <c r="B25" s="35">
        <v>5</v>
      </c>
      <c r="C25" s="35" t="s">
        <v>45</v>
      </c>
      <c r="D25" s="35" t="s">
        <v>75</v>
      </c>
      <c r="E25" s="60">
        <v>6436513</v>
      </c>
      <c r="F25" s="60">
        <v>679921</v>
      </c>
      <c r="G25" s="35" t="s">
        <v>74</v>
      </c>
      <c r="H25" s="38">
        <v>43783</v>
      </c>
      <c r="I25" s="39">
        <v>0.75340909090909092</v>
      </c>
      <c r="J25" s="40">
        <v>65094.545454545456</v>
      </c>
      <c r="K25" s="35">
        <v>6.8</v>
      </c>
      <c r="L25" s="35">
        <v>71.099999999999994</v>
      </c>
      <c r="M25" s="35">
        <v>8.66</v>
      </c>
      <c r="N25" s="35">
        <v>184</v>
      </c>
      <c r="O25" s="35">
        <v>183.3</v>
      </c>
      <c r="P25" s="35">
        <v>0.13</v>
      </c>
      <c r="Q25" s="35">
        <v>8.06</v>
      </c>
      <c r="R25" s="35">
        <v>19.899999999999999</v>
      </c>
      <c r="S25" s="35">
        <v>6.5000000000000002E-2</v>
      </c>
      <c r="T25" s="35">
        <v>2.2999999999999998</v>
      </c>
      <c r="U25" s="35">
        <v>8.4000000000000005E-2</v>
      </c>
      <c r="V25" s="47">
        <v>5467.9418181818182</v>
      </c>
      <c r="W25" s="41">
        <v>5.2</v>
      </c>
      <c r="X25" s="47">
        <v>338491.63636363635</v>
      </c>
      <c r="Y25" s="13"/>
    </row>
    <row r="26" spans="1:25" s="4" customFormat="1" x14ac:dyDescent="0.25">
      <c r="A26" s="35" t="s">
        <v>8</v>
      </c>
      <c r="B26" s="35">
        <v>7</v>
      </c>
      <c r="C26" s="35" t="s">
        <v>40</v>
      </c>
      <c r="D26" s="35" t="s">
        <v>32</v>
      </c>
      <c r="E26" s="60">
        <v>6437910</v>
      </c>
      <c r="F26" s="60">
        <v>681127</v>
      </c>
      <c r="G26" s="35" t="s">
        <v>71</v>
      </c>
      <c r="H26" s="38">
        <v>43783</v>
      </c>
      <c r="I26" s="39">
        <v>1.3159999999999998</v>
      </c>
      <c r="J26" s="40">
        <v>113702.39999999998</v>
      </c>
      <c r="K26" s="35">
        <v>6.8</v>
      </c>
      <c r="L26" s="35">
        <v>80</v>
      </c>
      <c r="M26" s="35">
        <v>9.6999999999999993</v>
      </c>
      <c r="N26" s="35">
        <v>198.8</v>
      </c>
      <c r="O26" s="35">
        <v>198.2</v>
      </c>
      <c r="P26" s="35">
        <v>0.15</v>
      </c>
      <c r="Q26" s="35">
        <v>8.02</v>
      </c>
      <c r="R26" s="35">
        <v>13.9</v>
      </c>
      <c r="S26" s="35">
        <v>6.0999999999999999E-2</v>
      </c>
      <c r="T26" s="35">
        <v>1.6</v>
      </c>
      <c r="U26" s="35">
        <v>0.09</v>
      </c>
      <c r="V26" s="47">
        <v>10233.215999999999</v>
      </c>
      <c r="W26" s="41">
        <v>3.7</v>
      </c>
      <c r="X26" s="47">
        <v>420698.87999999995</v>
      </c>
      <c r="Y26" s="13"/>
    </row>
    <row r="27" spans="1:25" s="4" customFormat="1" x14ac:dyDescent="0.25">
      <c r="A27" s="35" t="s">
        <v>106</v>
      </c>
      <c r="B27" s="35">
        <v>9</v>
      </c>
      <c r="C27" s="35" t="s">
        <v>42</v>
      </c>
      <c r="D27" s="35" t="s">
        <v>35</v>
      </c>
      <c r="E27" s="60">
        <v>6438985</v>
      </c>
      <c r="F27" s="60">
        <v>680602</v>
      </c>
      <c r="G27" s="35" t="s">
        <v>80</v>
      </c>
      <c r="H27" s="38">
        <v>43783</v>
      </c>
      <c r="I27" s="39">
        <v>3.501176470588236</v>
      </c>
      <c r="J27" s="40">
        <v>302501.64705882361</v>
      </c>
      <c r="K27" s="35">
        <v>6.2</v>
      </c>
      <c r="L27" s="35">
        <v>86.2</v>
      </c>
      <c r="M27" s="35">
        <v>10.59</v>
      </c>
      <c r="N27" s="35">
        <v>194.6</v>
      </c>
      <c r="O27" s="35">
        <v>196.95</v>
      </c>
      <c r="P27" s="35">
        <v>0.15</v>
      </c>
      <c r="Q27" s="35">
        <v>7.75</v>
      </c>
      <c r="R27" s="35">
        <v>38.4</v>
      </c>
      <c r="S27" s="35">
        <v>6.2E-2</v>
      </c>
      <c r="T27" s="35">
        <v>1.9</v>
      </c>
      <c r="U27" s="35">
        <v>8.1000000000000003E-2</v>
      </c>
      <c r="V27" s="47">
        <v>24502.633411764713</v>
      </c>
      <c r="W27" s="41">
        <v>3</v>
      </c>
      <c r="X27" s="47">
        <v>907504.94117647083</v>
      </c>
    </row>
    <row r="28" spans="1:25" s="4" customFormat="1" x14ac:dyDescent="0.25">
      <c r="A28" s="61" t="s">
        <v>92</v>
      </c>
      <c r="B28" s="35"/>
      <c r="C28" s="60" t="s">
        <v>83</v>
      </c>
      <c r="D28" s="61" t="s">
        <v>84</v>
      </c>
      <c r="E28" s="36">
        <v>6440428</v>
      </c>
      <c r="F28" s="61">
        <v>680624</v>
      </c>
      <c r="G28" s="62" t="s">
        <v>85</v>
      </c>
      <c r="H28" s="62">
        <v>43783</v>
      </c>
      <c r="I28" s="39">
        <v>2.8436363636363633</v>
      </c>
      <c r="J28" s="40">
        <v>245690.18181818179</v>
      </c>
      <c r="K28" s="61">
        <v>5.6</v>
      </c>
      <c r="L28" s="61">
        <v>80.599999999999994</v>
      </c>
      <c r="M28" s="61">
        <v>10.1</v>
      </c>
      <c r="N28" s="61">
        <v>178.7</v>
      </c>
      <c r="O28" s="61">
        <v>184.6</v>
      </c>
      <c r="P28" s="61">
        <v>0.14000000000000001</v>
      </c>
      <c r="Q28" s="61">
        <v>7.84</v>
      </c>
      <c r="R28" s="61">
        <v>23.9</v>
      </c>
      <c r="S28" s="61">
        <v>7.4999999999999997E-2</v>
      </c>
      <c r="T28" s="61">
        <v>1.8</v>
      </c>
      <c r="U28" s="61">
        <v>0.09</v>
      </c>
      <c r="V28" s="67">
        <v>22112.11636363636</v>
      </c>
      <c r="W28" s="61">
        <v>3.3</v>
      </c>
      <c r="X28" s="67">
        <v>810777.59999999986</v>
      </c>
    </row>
    <row r="29" spans="1:25" s="4" customFormat="1" x14ac:dyDescent="0.25">
      <c r="D29" s="7"/>
      <c r="E29" s="143"/>
      <c r="F29" s="143"/>
      <c r="H29" s="12"/>
      <c r="I29" s="7"/>
      <c r="J29" s="13"/>
      <c r="R29" s="5"/>
      <c r="V29" s="98"/>
      <c r="X29" s="98"/>
      <c r="Y29" s="13"/>
    </row>
    <row r="30" spans="1:25" s="4" customFormat="1" x14ac:dyDescent="0.25">
      <c r="A30" s="1"/>
      <c r="B30" s="1"/>
      <c r="E30" s="128"/>
      <c r="F30" s="128"/>
      <c r="G30" s="5"/>
      <c r="H30" s="12"/>
      <c r="I30" s="7"/>
      <c r="J30" s="13"/>
      <c r="S30" s="112"/>
      <c r="T30" s="112"/>
      <c r="V30" s="6"/>
      <c r="W30" s="6"/>
      <c r="X30" s="6"/>
    </row>
    <row r="31" spans="1:25" x14ac:dyDescent="0.25">
      <c r="U31" s="5"/>
    </row>
    <row r="32" spans="1:25" x14ac:dyDescent="0.25">
      <c r="U32" s="5"/>
    </row>
    <row r="33" spans="1:21" x14ac:dyDescent="0.25">
      <c r="R33" s="4"/>
      <c r="U33" s="5"/>
    </row>
    <row r="35" spans="1:21" x14ac:dyDescent="0.25">
      <c r="K35" s="4"/>
      <c r="L35" s="4"/>
      <c r="M35" s="4"/>
      <c r="N35" s="4"/>
      <c r="O35" s="4"/>
      <c r="P35" s="4"/>
      <c r="Q35" s="4"/>
    </row>
    <row r="37" spans="1:21" x14ac:dyDescent="0.25">
      <c r="A37" s="1"/>
    </row>
    <row r="38" spans="1:21" x14ac:dyDescent="0.25">
      <c r="A38" s="1"/>
      <c r="K38" s="4"/>
      <c r="L38" s="4"/>
      <c r="M38" s="4"/>
      <c r="N38" s="4"/>
      <c r="O38" s="4"/>
      <c r="P38" s="4"/>
      <c r="Q38" s="4"/>
    </row>
    <row r="39" spans="1:21" x14ac:dyDescent="0.25">
      <c r="A39" s="1"/>
    </row>
    <row r="40" spans="1:21" x14ac:dyDescent="0.25">
      <c r="A40" s="1"/>
    </row>
  </sheetData>
  <conditionalFormatting sqref="T6:T10 T23:T27">
    <cfRule type="cellIs" dxfId="79" priority="76" stopIfTrue="1" operator="lessThan">
      <formula>1.8</formula>
    </cfRule>
    <cfRule type="cellIs" dxfId="78" priority="77" stopIfTrue="1" operator="lessThanOrEqual">
      <formula>3</formula>
    </cfRule>
    <cfRule type="cellIs" dxfId="77" priority="78" stopIfTrue="1" operator="lessThanOrEqual">
      <formula>4</formula>
    </cfRule>
    <cfRule type="cellIs" dxfId="76" priority="79" stopIfTrue="1" operator="lessThanOrEqual">
      <formula>5</formula>
    </cfRule>
    <cfRule type="cellIs" dxfId="75" priority="80" stopIfTrue="1" operator="greaterThan">
      <formula>5</formula>
    </cfRule>
  </conditionalFormatting>
  <conditionalFormatting sqref="U3:U4 U13:U14 U6:U10 U16:U20 U23:U27">
    <cfRule type="cellIs" dxfId="74" priority="71" stopIfTrue="1" operator="lessThan">
      <formula>0.05</formula>
    </cfRule>
    <cfRule type="cellIs" dxfId="73" priority="72" stopIfTrue="1" operator="lessThanOrEqual">
      <formula>0.08</formula>
    </cfRule>
    <cfRule type="cellIs" dxfId="72" priority="73" stopIfTrue="1" operator="lessThanOrEqual">
      <formula>0.1</formula>
    </cfRule>
    <cfRule type="cellIs" dxfId="71" priority="74" stopIfTrue="1" operator="lessThanOrEqual">
      <formula>0.12</formula>
    </cfRule>
    <cfRule type="cellIs" dxfId="70" priority="75" stopIfTrue="1" operator="greaterThan">
      <formula>0.12</formula>
    </cfRule>
  </conditionalFormatting>
  <conditionalFormatting sqref="W3:W4 W13:W14 W6:W10 W16:W20 W23:W27">
    <cfRule type="cellIs" dxfId="69" priority="66" stopIfTrue="1" operator="lessThan">
      <formula>1.5</formula>
    </cfRule>
    <cfRule type="cellIs" dxfId="68" priority="67" stopIfTrue="1" operator="lessThanOrEqual">
      <formula>3</formula>
    </cfRule>
    <cfRule type="cellIs" dxfId="67" priority="68" stopIfTrue="1" operator="lessThanOrEqual">
      <formula>6</formula>
    </cfRule>
    <cfRule type="cellIs" dxfId="66" priority="69" stopIfTrue="1" operator="lessThanOrEqual">
      <formula>8</formula>
    </cfRule>
    <cfRule type="cellIs" dxfId="65" priority="70" stopIfTrue="1" operator="greaterThan">
      <formula>8</formula>
    </cfRule>
  </conditionalFormatting>
  <conditionalFormatting sqref="S3:S4 S13:S14 S10 S6:S7 S23:S27">
    <cfRule type="cellIs" dxfId="64" priority="61" stopIfTrue="1" operator="lessThan">
      <formula>0.1</formula>
    </cfRule>
    <cfRule type="cellIs" dxfId="63" priority="62" stopIfTrue="1" operator="lessThanOrEqual">
      <formula>0.3</formula>
    </cfRule>
    <cfRule type="cellIs" dxfId="62" priority="63" stopIfTrue="1" operator="lessThanOrEqual">
      <formula>0.45</formula>
    </cfRule>
    <cfRule type="cellIs" dxfId="61" priority="64" stopIfTrue="1" operator="lessThanOrEqual">
      <formula>0.6</formula>
    </cfRule>
    <cfRule type="cellIs" dxfId="60" priority="65" stopIfTrue="1" operator="greaterThan">
      <formula>0.6</formula>
    </cfRule>
  </conditionalFormatting>
  <conditionalFormatting sqref="S11">
    <cfRule type="cellIs" dxfId="59" priority="41" stopIfTrue="1" operator="lessThan">
      <formula>0.1</formula>
    </cfRule>
    <cfRule type="cellIs" dxfId="58" priority="42" stopIfTrue="1" operator="lessThanOrEqual">
      <formula>0.3</formula>
    </cfRule>
    <cfRule type="cellIs" dxfId="57" priority="43" stopIfTrue="1" operator="lessThanOrEqual">
      <formula>0.45</formula>
    </cfRule>
    <cfRule type="cellIs" dxfId="56" priority="44" stopIfTrue="1" operator="lessThanOrEqual">
      <formula>0.6</formula>
    </cfRule>
    <cfRule type="cellIs" dxfId="55" priority="45" stopIfTrue="1" operator="greaterThan">
      <formula>0.6</formula>
    </cfRule>
  </conditionalFormatting>
  <conditionalFormatting sqref="T11">
    <cfRule type="cellIs" dxfId="54" priority="56" stopIfTrue="1" operator="lessThan">
      <formula>1.8</formula>
    </cfRule>
    <cfRule type="cellIs" dxfId="53" priority="57" stopIfTrue="1" operator="lessThanOrEqual">
      <formula>3</formula>
    </cfRule>
    <cfRule type="cellIs" dxfId="52" priority="58" stopIfTrue="1" operator="lessThanOrEqual">
      <formula>4</formula>
    </cfRule>
    <cfRule type="cellIs" dxfId="51" priority="59" stopIfTrue="1" operator="lessThanOrEqual">
      <formula>5</formula>
    </cfRule>
    <cfRule type="cellIs" dxfId="50" priority="60" stopIfTrue="1" operator="greaterThan">
      <formula>5</formula>
    </cfRule>
  </conditionalFormatting>
  <conditionalFormatting sqref="U11">
    <cfRule type="cellIs" dxfId="49" priority="51" stopIfTrue="1" operator="lessThan">
      <formula>0.05</formula>
    </cfRule>
    <cfRule type="cellIs" dxfId="48" priority="52" stopIfTrue="1" operator="lessThanOrEqual">
      <formula>0.08</formula>
    </cfRule>
    <cfRule type="cellIs" dxfId="47" priority="53" stopIfTrue="1" operator="lessThanOrEqual">
      <formula>0.1</formula>
    </cfRule>
    <cfRule type="cellIs" dxfId="46" priority="54" stopIfTrue="1" operator="lessThanOrEqual">
      <formula>0.12</formula>
    </cfRule>
    <cfRule type="cellIs" dxfId="45" priority="55" stopIfTrue="1" operator="greaterThan">
      <formula>0.12</formula>
    </cfRule>
  </conditionalFormatting>
  <conditionalFormatting sqref="W11">
    <cfRule type="cellIs" dxfId="44" priority="46" stopIfTrue="1" operator="lessThan">
      <formula>1.5</formula>
    </cfRule>
    <cfRule type="cellIs" dxfId="43" priority="47" stopIfTrue="1" operator="lessThanOrEqual">
      <formula>3</formula>
    </cfRule>
    <cfRule type="cellIs" dxfId="42" priority="48" stopIfTrue="1" operator="lessThanOrEqual">
      <formula>6</formula>
    </cfRule>
    <cfRule type="cellIs" dxfId="41" priority="49" stopIfTrue="1" operator="lessThanOrEqual">
      <formula>8</formula>
    </cfRule>
    <cfRule type="cellIs" dxfId="40" priority="50" stopIfTrue="1" operator="greaterThan">
      <formula>8</formula>
    </cfRule>
  </conditionalFormatting>
  <conditionalFormatting sqref="W21">
    <cfRule type="cellIs" dxfId="39" priority="31" stopIfTrue="1" operator="lessThan">
      <formula>1.5</formula>
    </cfRule>
    <cfRule type="cellIs" dxfId="38" priority="32" stopIfTrue="1" operator="lessThanOrEqual">
      <formula>3</formula>
    </cfRule>
    <cfRule type="cellIs" dxfId="37" priority="33" stopIfTrue="1" operator="lessThanOrEqual">
      <formula>6</formula>
    </cfRule>
    <cfRule type="cellIs" dxfId="36" priority="34" stopIfTrue="1" operator="lessThanOrEqual">
      <formula>8</formula>
    </cfRule>
    <cfRule type="cellIs" dxfId="35" priority="35" stopIfTrue="1" operator="greaterThan">
      <formula>8</formula>
    </cfRule>
  </conditionalFormatting>
  <conditionalFormatting sqref="U21">
    <cfRule type="cellIs" dxfId="34" priority="36" stopIfTrue="1" operator="lessThan">
      <formula>0.05</formula>
    </cfRule>
    <cfRule type="cellIs" dxfId="33" priority="37" stopIfTrue="1" operator="lessThanOrEqual">
      <formula>0.08</formula>
    </cfRule>
    <cfRule type="cellIs" dxfId="32" priority="38" stopIfTrue="1" operator="lessThanOrEqual">
      <formula>0.1</formula>
    </cfRule>
    <cfRule type="cellIs" dxfId="31" priority="39" stopIfTrue="1" operator="lessThanOrEqual">
      <formula>0.12</formula>
    </cfRule>
    <cfRule type="cellIs" dxfId="30" priority="40" stopIfTrue="1" operator="greaterThan">
      <formula>0.12</formula>
    </cfRule>
  </conditionalFormatting>
  <conditionalFormatting sqref="S28">
    <cfRule type="cellIs" dxfId="29" priority="11" stopIfTrue="1" operator="lessThan">
      <formula>0.1</formula>
    </cfRule>
    <cfRule type="cellIs" dxfId="28" priority="12" stopIfTrue="1" operator="lessThanOrEqual">
      <formula>0.3</formula>
    </cfRule>
    <cfRule type="cellIs" dxfId="27" priority="13" stopIfTrue="1" operator="lessThanOrEqual">
      <formula>0.45</formula>
    </cfRule>
    <cfRule type="cellIs" dxfId="26" priority="14" stopIfTrue="1" operator="lessThanOrEqual">
      <formula>0.6</formula>
    </cfRule>
    <cfRule type="cellIs" dxfId="25" priority="15" stopIfTrue="1" operator="greaterThan">
      <formula>0.6</formula>
    </cfRule>
  </conditionalFormatting>
  <conditionalFormatting sqref="T28">
    <cfRule type="cellIs" dxfId="24" priority="26" stopIfTrue="1" operator="lessThan">
      <formula>1.8</formula>
    </cfRule>
    <cfRule type="cellIs" dxfId="23" priority="27" stopIfTrue="1" operator="lessThanOrEqual">
      <formula>3</formula>
    </cfRule>
    <cfRule type="cellIs" dxfId="22" priority="28" stopIfTrue="1" operator="lessThanOrEqual">
      <formula>4</formula>
    </cfRule>
    <cfRule type="cellIs" dxfId="21" priority="29" stopIfTrue="1" operator="lessThanOrEqual">
      <formula>5</formula>
    </cfRule>
    <cfRule type="cellIs" dxfId="20" priority="30" stopIfTrue="1" operator="greaterThan">
      <formula>5</formula>
    </cfRule>
  </conditionalFormatting>
  <conditionalFormatting sqref="U28">
    <cfRule type="cellIs" dxfId="19" priority="21" stopIfTrue="1" operator="lessThan">
      <formula>0.05</formula>
    </cfRule>
    <cfRule type="cellIs" dxfId="18" priority="22" stopIfTrue="1" operator="lessThanOrEqual">
      <formula>0.08</formula>
    </cfRule>
    <cfRule type="cellIs" dxfId="17" priority="23" stopIfTrue="1" operator="lessThanOrEqual">
      <formula>0.1</formula>
    </cfRule>
    <cfRule type="cellIs" dxfId="16" priority="24" stopIfTrue="1" operator="lessThanOrEqual">
      <formula>0.12</formula>
    </cfRule>
    <cfRule type="cellIs" dxfId="15" priority="25" stopIfTrue="1" operator="greaterThan">
      <formula>0.12</formula>
    </cfRule>
  </conditionalFormatting>
  <conditionalFormatting sqref="W28">
    <cfRule type="cellIs" dxfId="14" priority="16" stopIfTrue="1" operator="lessThan">
      <formula>1.5</formula>
    </cfRule>
    <cfRule type="cellIs" dxfId="13" priority="17" stopIfTrue="1" operator="lessThanOrEqual">
      <formula>3</formula>
    </cfRule>
    <cfRule type="cellIs" dxfId="12" priority="18" stopIfTrue="1" operator="lessThanOrEqual">
      <formula>6</formula>
    </cfRule>
    <cfRule type="cellIs" dxfId="11" priority="19" stopIfTrue="1" operator="lessThanOrEqual">
      <formula>8</formula>
    </cfRule>
    <cfRule type="cellIs" dxfId="10" priority="20" stopIfTrue="1" operator="greaterThan">
      <formula>8</formula>
    </cfRule>
  </conditionalFormatting>
  <conditionalFormatting sqref="T3:T4 T13:T14">
    <cfRule type="cellIs" dxfId="9" priority="6" stopIfTrue="1" operator="lessThan">
      <formula>1.8</formula>
    </cfRule>
    <cfRule type="cellIs" dxfId="8" priority="7" stopIfTrue="1" operator="lessThanOrEqual">
      <formula>3</formula>
    </cfRule>
    <cfRule type="cellIs" dxfId="7" priority="8" stopIfTrue="1" operator="lessThanOrEqual">
      <formula>4</formula>
    </cfRule>
    <cfRule type="cellIs" dxfId="6" priority="9" stopIfTrue="1" operator="lessThanOrEqual">
      <formula>5</formula>
    </cfRule>
    <cfRule type="cellIs" dxfId="5" priority="10" stopIfTrue="1" operator="greaterThan">
      <formula>5</formula>
    </cfRule>
  </conditionalFormatting>
  <conditionalFormatting sqref="L3:L28">
    <cfRule type="cellIs" dxfId="4" priority="2" stopIfTrue="1" operator="greaterThan">
      <formula>70</formula>
    </cfRule>
    <cfRule type="cellIs" dxfId="3" priority="3" stopIfTrue="1" operator="greaterThan">
      <formula>60</formula>
    </cfRule>
    <cfRule type="cellIs" dxfId="2" priority="4" stopIfTrue="1" operator="greaterThan">
      <formula>50</formula>
    </cfRule>
    <cfRule type="cellIs" dxfId="1" priority="5" stopIfTrue="1" operator="greaterThan">
      <formula>40</formula>
    </cfRule>
  </conditionalFormatting>
  <conditionalFormatting sqref="Q3:Q28">
    <cfRule type="cellIs" dxfId="0" priority="1" operator="between">
      <formula>6</formula>
      <formula>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Tulemuste koondtabel</vt:lpstr>
      <vt:lpstr>Suubuvate proovipunktid</vt:lpstr>
      <vt:lpstr>Orajõe proovipunktid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Ingmar</dc:creator>
  <cp:lastModifiedBy>Maris</cp:lastModifiedBy>
  <cp:lastPrinted>2020-01-07T11:12:38Z</cp:lastPrinted>
  <dcterms:created xsi:type="dcterms:W3CDTF">2019-07-01T12:54:35Z</dcterms:created>
  <dcterms:modified xsi:type="dcterms:W3CDTF">2020-01-29T07:23:11Z</dcterms:modified>
</cp:coreProperties>
</file>