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jutised\"/>
    </mc:Choice>
  </mc:AlternateContent>
  <xr:revisionPtr revIDLastSave="0" documentId="8_{1D0585E6-EAA5-41B3-B028-2BF414AB0F93}" xr6:coauthVersionLast="47" xr6:coauthVersionMax="47" xr10:uidLastSave="{00000000-0000-0000-0000-000000000000}"/>
  <bookViews>
    <workbookView xWindow="-120" yWindow="-120" windowWidth="29040" windowHeight="15840" xr2:uid="{7BC9636D-0A32-4593-A6F3-7E0EDB55F8E3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G51" i="1"/>
  <c r="F50" i="1"/>
  <c r="E50" i="1"/>
  <c r="D50" i="1"/>
  <c r="C50" i="1"/>
  <c r="B50" i="1"/>
  <c r="G50" i="1" s="1"/>
  <c r="H50" i="1" s="1"/>
  <c r="G44" i="1"/>
  <c r="I44" i="1" s="1"/>
  <c r="I43" i="1"/>
  <c r="H43" i="1"/>
  <c r="G43" i="1"/>
  <c r="I41" i="1"/>
  <c r="G41" i="1"/>
  <c r="H41" i="1" s="1"/>
  <c r="H39" i="1"/>
  <c r="G39" i="1"/>
  <c r="I39" i="1" s="1"/>
  <c r="G38" i="1"/>
  <c r="I38" i="1" s="1"/>
  <c r="I37" i="1"/>
  <c r="H37" i="1"/>
  <c r="G37" i="1"/>
  <c r="I36" i="1"/>
  <c r="G36" i="1"/>
  <c r="H36" i="1" s="1"/>
  <c r="H35" i="1"/>
  <c r="G35" i="1"/>
  <c r="I35" i="1" s="1"/>
  <c r="G34" i="1"/>
  <c r="I34" i="1" s="1"/>
  <c r="I32" i="1"/>
  <c r="H32" i="1"/>
  <c r="G32" i="1"/>
  <c r="I31" i="1"/>
  <c r="G31" i="1"/>
  <c r="H31" i="1" s="1"/>
  <c r="H30" i="1"/>
  <c r="G30" i="1"/>
  <c r="I30" i="1" s="1"/>
  <c r="G29" i="1"/>
  <c r="I29" i="1" s="1"/>
  <c r="I28" i="1"/>
  <c r="H28" i="1"/>
  <c r="G28" i="1"/>
  <c r="I26" i="1"/>
  <c r="G26" i="1"/>
  <c r="H26" i="1" s="1"/>
  <c r="H25" i="1"/>
  <c r="G25" i="1"/>
  <c r="I25" i="1" s="1"/>
  <c r="G23" i="1"/>
  <c r="I23" i="1" s="1"/>
  <c r="I21" i="1"/>
  <c r="H21" i="1"/>
  <c r="G21" i="1"/>
  <c r="I15" i="1"/>
  <c r="G15" i="1"/>
  <c r="H15" i="1" s="1"/>
  <c r="H13" i="1"/>
  <c r="G13" i="1"/>
  <c r="I13" i="1" s="1"/>
  <c r="G12" i="1"/>
  <c r="I12" i="1" s="1"/>
  <c r="I10" i="1"/>
  <c r="H10" i="1"/>
  <c r="G10" i="1"/>
  <c r="I49" i="1" l="1"/>
  <c r="H12" i="1"/>
  <c r="H23" i="1"/>
  <c r="H29" i="1"/>
  <c r="H34" i="1"/>
  <c r="H38" i="1"/>
  <c r="H44" i="1"/>
</calcChain>
</file>

<file path=xl/sharedStrings.xml><?xml version="1.0" encoding="utf-8"?>
<sst xmlns="http://schemas.openxmlformats.org/spreadsheetml/2006/main" count="79" uniqueCount="65">
  <si>
    <t>Järv: Vana-Koiola</t>
  </si>
  <si>
    <t>Koht: N kallas</t>
  </si>
  <si>
    <t>Aeg: 3.05.2023</t>
  </si>
  <si>
    <t>Det.: H. Timm</t>
  </si>
  <si>
    <t>Takson</t>
  </si>
  <si>
    <t>Isendite arv proovides</t>
  </si>
  <si>
    <t>Summa</t>
  </si>
  <si>
    <t xml:space="preserve">Keskmine </t>
  </si>
  <si>
    <t>%</t>
  </si>
  <si>
    <t>Leidumine</t>
  </si>
  <si>
    <t xml:space="preserve"> </t>
  </si>
  <si>
    <t>kvalit.</t>
  </si>
  <si>
    <t>proovis</t>
  </si>
  <si>
    <t>OLIGOCHAETA Gen. sp.</t>
  </si>
  <si>
    <t>HIRUDINEA</t>
  </si>
  <si>
    <t>Erpobdella octoculata</t>
  </si>
  <si>
    <t>Helobdella stagnalis</t>
  </si>
  <si>
    <t>BIVALVIA</t>
  </si>
  <si>
    <t>Pisidium sp.</t>
  </si>
  <si>
    <t>GASTROPODA</t>
  </si>
  <si>
    <t>Anisus vortex</t>
  </si>
  <si>
    <t>*</t>
  </si>
  <si>
    <t>Bathyomphalus contortus</t>
  </si>
  <si>
    <t>Planorbarius corneus</t>
  </si>
  <si>
    <t>CRUSTACEA</t>
  </si>
  <si>
    <t>Asellus aquaticus</t>
  </si>
  <si>
    <t>ARACHNIDA</t>
  </si>
  <si>
    <t>Hydrachnidia Gen. sp.</t>
  </si>
  <si>
    <t>EPHEMEROPTERA</t>
  </si>
  <si>
    <t>Caenis horaria/sp.</t>
  </si>
  <si>
    <t>Cloeon dipterum</t>
  </si>
  <si>
    <t>ODONATA</t>
  </si>
  <si>
    <t>Coenagrion hastulatum/sp.</t>
  </si>
  <si>
    <t>Cordulia aenea</t>
  </si>
  <si>
    <t>Enallagma cyathigerum</t>
  </si>
  <si>
    <t>Ischnura elegans</t>
  </si>
  <si>
    <t>Libellula quadrimaculata</t>
  </si>
  <si>
    <t>TRICHOPTERA</t>
  </si>
  <si>
    <t>Agrypnia obsoleta</t>
  </si>
  <si>
    <t>Cyrnus flavidus</t>
  </si>
  <si>
    <t>Holocentropus dubius</t>
  </si>
  <si>
    <t xml:space="preserve">Limnephilus borealis/sp. </t>
  </si>
  <si>
    <t>Limnephilus flavicornis/sp.</t>
  </si>
  <si>
    <t>Mystacides sp.</t>
  </si>
  <si>
    <t>LEPIDOPTERA</t>
  </si>
  <si>
    <t>Parapoynx stratiotata</t>
  </si>
  <si>
    <t>DIPTERA</t>
  </si>
  <si>
    <t>Chaoborus flavicans</t>
  </si>
  <si>
    <t>Chironomidae Gen. sp.</t>
  </si>
  <si>
    <t>Dixidae Gen. sp.</t>
  </si>
  <si>
    <t>Gnophomyia sp.</t>
  </si>
  <si>
    <t>Tabanidae Gen. sp.</t>
  </si>
  <si>
    <t>Tipulidae Gen. sp.</t>
  </si>
  <si>
    <t>Isendite arv  proovis</t>
  </si>
  <si>
    <t>Taksonite arv proovis</t>
  </si>
  <si>
    <t>Keskmine isendite arv  ruutmeetril</t>
  </si>
  <si>
    <t>Taksonite koguarv (ilma kvalitatiivse proovita)</t>
  </si>
  <si>
    <t>Taksonite koguarv (koos kvalitatiivse prooviga)</t>
  </si>
  <si>
    <t>Shannoni erisusindeks</t>
  </si>
  <si>
    <t>ASPT indeks</t>
  </si>
  <si>
    <t>nASPT</t>
  </si>
  <si>
    <t>Taani indeks</t>
  </si>
  <si>
    <t>EPT indeks</t>
  </si>
  <si>
    <t xml:space="preserve">Happelisusindeks  </t>
  </si>
  <si>
    <t>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</si>
</sst>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86"/>
    </font>
    <font>
      <sz val="9"/>
      <name val="Times New Roman"/>
      <family val="1"/>
    </font>
    <font>
      <sz val="9"/>
      <color rgb="FF0070C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CAA5-45B0-4635-879C-85042326D28C}">
  <dimension ref="A1:J62"/>
  <sheetViews>
    <sheetView tabSelected="1" workbookViewId="0">
      <selection sqref="A1:XFD1048576"/>
    </sheetView>
  </sheetViews>
  <sheetFormatPr defaultRowHeight="12.75" x14ac:dyDescent="0.2"/>
  <cols>
    <col min="1" max="1" width="21.140625" style="1" customWidth="1"/>
    <col min="2" max="2" width="6.140625" style="1" customWidth="1"/>
    <col min="3" max="3" width="6.28515625" style="1" customWidth="1"/>
    <col min="4" max="4" width="6.5703125" style="1" customWidth="1"/>
    <col min="5" max="5" width="7" style="1" customWidth="1"/>
    <col min="6" max="6" width="5.85546875" style="1" customWidth="1"/>
    <col min="7" max="7" width="6.28515625" style="3" customWidth="1"/>
    <col min="8" max="8" width="8" style="4" customWidth="1"/>
    <col min="9" max="9" width="7.140625" style="5" customWidth="1"/>
    <col min="10" max="10" width="8.42578125" style="1" customWidth="1"/>
    <col min="11" max="16384" width="9.140625" style="1"/>
  </cols>
  <sheetData>
    <row r="1" spans="1:10" x14ac:dyDescent="0.2">
      <c r="A1" s="1" t="s">
        <v>0</v>
      </c>
      <c r="B1" s="2"/>
    </row>
    <row r="2" spans="1:10" x14ac:dyDescent="0.2">
      <c r="A2" s="1" t="s">
        <v>1</v>
      </c>
      <c r="B2" s="2"/>
    </row>
    <row r="3" spans="1:10" x14ac:dyDescent="0.2">
      <c r="A3" s="1" t="s">
        <v>2</v>
      </c>
      <c r="B3" s="2"/>
    </row>
    <row r="4" spans="1:10" x14ac:dyDescent="0.2">
      <c r="A4" s="1" t="s">
        <v>3</v>
      </c>
      <c r="B4" s="2"/>
    </row>
    <row r="6" spans="1:10" ht="12" x14ac:dyDescent="0.2">
      <c r="A6" s="1" t="s">
        <v>4</v>
      </c>
      <c r="C6" s="1" t="s">
        <v>5</v>
      </c>
      <c r="G6" s="3" t="s">
        <v>6</v>
      </c>
      <c r="H6" s="4" t="s">
        <v>7</v>
      </c>
      <c r="I6" s="4" t="s">
        <v>8</v>
      </c>
      <c r="J6" s="1" t="s">
        <v>9</v>
      </c>
    </row>
    <row r="7" spans="1:10" x14ac:dyDescent="0.2">
      <c r="A7" s="1" t="s">
        <v>10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J7" s="1" t="s">
        <v>11</v>
      </c>
    </row>
    <row r="8" spans="1:10" x14ac:dyDescent="0.2">
      <c r="J8" s="1" t="s">
        <v>12</v>
      </c>
    </row>
    <row r="10" spans="1:10" x14ac:dyDescent="0.2">
      <c r="A10" s="1" t="s">
        <v>13</v>
      </c>
      <c r="B10" s="1">
        <v>3</v>
      </c>
      <c r="C10" s="1">
        <v>9</v>
      </c>
      <c r="D10" s="1">
        <v>3</v>
      </c>
      <c r="E10" s="1">
        <v>2</v>
      </c>
      <c r="F10" s="1">
        <v>7</v>
      </c>
      <c r="G10" s="3">
        <f>SUM(B10:F10)</f>
        <v>24</v>
      </c>
      <c r="H10" s="4">
        <f>(G10/5)</f>
        <v>4.8</v>
      </c>
      <c r="I10" s="6">
        <f>(G10/2.32)</f>
        <v>10.344827586206897</v>
      </c>
    </row>
    <row r="11" spans="1:10" x14ac:dyDescent="0.2">
      <c r="A11" s="1" t="s">
        <v>14</v>
      </c>
      <c r="I11" s="6"/>
    </row>
    <row r="12" spans="1:10" x14ac:dyDescent="0.2">
      <c r="A12" s="1" t="s">
        <v>15</v>
      </c>
      <c r="D12" s="1">
        <v>1</v>
      </c>
      <c r="F12" s="1">
        <v>1</v>
      </c>
      <c r="G12" s="3">
        <f>SUM(B12:F12)</f>
        <v>2</v>
      </c>
      <c r="H12" s="4">
        <f t="shared" ref="H12:H51" si="0">(G12/5)</f>
        <v>0.4</v>
      </c>
      <c r="I12" s="6">
        <f t="shared" ref="I12:I44" si="1">(G12/2.32)</f>
        <v>0.86206896551724144</v>
      </c>
    </row>
    <row r="13" spans="1:10" x14ac:dyDescent="0.2">
      <c r="A13" s="1" t="s">
        <v>16</v>
      </c>
      <c r="C13" s="1">
        <v>1</v>
      </c>
      <c r="D13" s="1">
        <v>1</v>
      </c>
      <c r="E13" s="1">
        <v>2</v>
      </c>
      <c r="G13" s="3">
        <f>SUM(B13:F13)</f>
        <v>4</v>
      </c>
      <c r="H13" s="4">
        <f t="shared" si="0"/>
        <v>0.8</v>
      </c>
      <c r="I13" s="6">
        <f t="shared" si="1"/>
        <v>1.7241379310344829</v>
      </c>
    </row>
    <row r="14" spans="1:10" x14ac:dyDescent="0.2">
      <c r="A14" s="1" t="s">
        <v>17</v>
      </c>
      <c r="I14" s="6"/>
    </row>
    <row r="15" spans="1:10" x14ac:dyDescent="0.2">
      <c r="A15" s="1" t="s">
        <v>18</v>
      </c>
      <c r="E15" s="1">
        <v>1</v>
      </c>
      <c r="G15" s="3">
        <f>SUM(B15:F15)</f>
        <v>1</v>
      </c>
      <c r="H15" s="4">
        <f t="shared" si="0"/>
        <v>0.2</v>
      </c>
      <c r="I15" s="6">
        <f t="shared" si="1"/>
        <v>0.43103448275862072</v>
      </c>
    </row>
    <row r="16" spans="1:10" x14ac:dyDescent="0.2">
      <c r="A16" s="1" t="s">
        <v>19</v>
      </c>
      <c r="I16" s="6"/>
    </row>
    <row r="17" spans="1:10" x14ac:dyDescent="0.2">
      <c r="A17" s="1" t="s">
        <v>20</v>
      </c>
      <c r="I17" s="6"/>
      <c r="J17" s="1" t="s">
        <v>21</v>
      </c>
    </row>
    <row r="18" spans="1:10" x14ac:dyDescent="0.2">
      <c r="A18" s="1" t="s">
        <v>22</v>
      </c>
      <c r="I18" s="6"/>
      <c r="J18" s="1" t="s">
        <v>21</v>
      </c>
    </row>
    <row r="19" spans="1:10" x14ac:dyDescent="0.2">
      <c r="A19" s="1" t="s">
        <v>23</v>
      </c>
      <c r="I19" s="6"/>
      <c r="J19" s="1" t="s">
        <v>21</v>
      </c>
    </row>
    <row r="20" spans="1:10" x14ac:dyDescent="0.2">
      <c r="A20" s="1" t="s">
        <v>24</v>
      </c>
      <c r="I20" s="6"/>
    </row>
    <row r="21" spans="1:10" x14ac:dyDescent="0.2">
      <c r="A21" s="1" t="s">
        <v>25</v>
      </c>
      <c r="C21" s="1">
        <v>2</v>
      </c>
      <c r="D21" s="1">
        <v>2</v>
      </c>
      <c r="F21" s="1">
        <v>2</v>
      </c>
      <c r="G21" s="3">
        <f>SUM(B21:F21)</f>
        <v>6</v>
      </c>
      <c r="H21" s="4">
        <f t="shared" si="0"/>
        <v>1.2</v>
      </c>
      <c r="I21" s="6">
        <f t="shared" si="1"/>
        <v>2.5862068965517242</v>
      </c>
      <c r="J21" s="1" t="s">
        <v>21</v>
      </c>
    </row>
    <row r="22" spans="1:10" x14ac:dyDescent="0.2">
      <c r="A22" s="1" t="s">
        <v>26</v>
      </c>
      <c r="I22" s="6"/>
    </row>
    <row r="23" spans="1:10" x14ac:dyDescent="0.2">
      <c r="A23" s="1" t="s">
        <v>27</v>
      </c>
      <c r="C23" s="1">
        <v>5</v>
      </c>
      <c r="E23" s="1">
        <v>1</v>
      </c>
      <c r="F23" s="1">
        <v>2</v>
      </c>
      <c r="G23" s="3">
        <f>SUM(B23:F23)</f>
        <v>8</v>
      </c>
      <c r="H23" s="4">
        <f t="shared" si="0"/>
        <v>1.6</v>
      </c>
      <c r="I23" s="6">
        <f t="shared" si="1"/>
        <v>3.4482758620689657</v>
      </c>
    </row>
    <row r="24" spans="1:10" x14ac:dyDescent="0.2">
      <c r="A24" s="1" t="s">
        <v>28</v>
      </c>
      <c r="I24" s="6"/>
    </row>
    <row r="25" spans="1:10" x14ac:dyDescent="0.2">
      <c r="A25" s="1" t="s">
        <v>29</v>
      </c>
      <c r="B25" s="1">
        <v>3</v>
      </c>
      <c r="D25" s="1">
        <v>9</v>
      </c>
      <c r="E25" s="1">
        <v>15</v>
      </c>
      <c r="F25" s="1">
        <v>1</v>
      </c>
      <c r="G25" s="3">
        <f>SUM(B25:F25)</f>
        <v>28</v>
      </c>
      <c r="H25" s="4">
        <f t="shared" si="0"/>
        <v>5.6</v>
      </c>
      <c r="I25" s="6">
        <f t="shared" si="1"/>
        <v>12.068965517241381</v>
      </c>
    </row>
    <row r="26" spans="1:10" x14ac:dyDescent="0.2">
      <c r="A26" s="1" t="s">
        <v>30</v>
      </c>
      <c r="B26" s="1">
        <v>7</v>
      </c>
      <c r="C26" s="1">
        <v>14</v>
      </c>
      <c r="D26" s="1">
        <v>2</v>
      </c>
      <c r="E26" s="1">
        <v>2</v>
      </c>
      <c r="F26" s="1">
        <v>8</v>
      </c>
      <c r="G26" s="3">
        <f>SUM(B26:F26)</f>
        <v>33</v>
      </c>
      <c r="H26" s="4">
        <f t="shared" si="0"/>
        <v>6.6</v>
      </c>
      <c r="I26" s="6">
        <f t="shared" si="1"/>
        <v>14.224137931034484</v>
      </c>
      <c r="J26" s="1" t="s">
        <v>21</v>
      </c>
    </row>
    <row r="27" spans="1:10" x14ac:dyDescent="0.2">
      <c r="A27" s="1" t="s">
        <v>31</v>
      </c>
      <c r="I27" s="6"/>
      <c r="J27" s="7"/>
    </row>
    <row r="28" spans="1:10" x14ac:dyDescent="0.2">
      <c r="A28" s="1" t="s">
        <v>32</v>
      </c>
      <c r="C28" s="1">
        <v>1</v>
      </c>
      <c r="D28" s="1">
        <v>1</v>
      </c>
      <c r="E28" s="1">
        <v>1</v>
      </c>
      <c r="F28" s="1">
        <v>1</v>
      </c>
      <c r="G28" s="3">
        <f>SUM(B28:F28)</f>
        <v>4</v>
      </c>
      <c r="H28" s="4">
        <f t="shared" si="0"/>
        <v>0.8</v>
      </c>
      <c r="I28" s="6">
        <f t="shared" si="1"/>
        <v>1.7241379310344829</v>
      </c>
      <c r="J28" s="7"/>
    </row>
    <row r="29" spans="1:10" x14ac:dyDescent="0.2">
      <c r="A29" s="1" t="s">
        <v>33</v>
      </c>
      <c r="D29" s="1">
        <v>1</v>
      </c>
      <c r="G29" s="3">
        <f>SUM(B29:F29)</f>
        <v>1</v>
      </c>
      <c r="H29" s="4">
        <f t="shared" si="0"/>
        <v>0.2</v>
      </c>
      <c r="I29" s="6">
        <f t="shared" si="1"/>
        <v>0.43103448275862072</v>
      </c>
      <c r="J29" s="7"/>
    </row>
    <row r="30" spans="1:10" x14ac:dyDescent="0.2">
      <c r="A30" s="1" t="s">
        <v>34</v>
      </c>
      <c r="B30" s="1">
        <v>1</v>
      </c>
      <c r="F30" s="1">
        <v>1</v>
      </c>
      <c r="G30" s="3">
        <f>SUM(B30:F30)</f>
        <v>2</v>
      </c>
      <c r="H30" s="4">
        <f t="shared" si="0"/>
        <v>0.4</v>
      </c>
      <c r="I30" s="6">
        <f t="shared" si="1"/>
        <v>0.86206896551724144</v>
      </c>
      <c r="J30" s="7"/>
    </row>
    <row r="31" spans="1:10" x14ac:dyDescent="0.2">
      <c r="A31" s="1" t="s">
        <v>35</v>
      </c>
      <c r="B31" s="1">
        <v>1</v>
      </c>
      <c r="G31" s="3">
        <f>SUM(B31:F31)</f>
        <v>1</v>
      </c>
      <c r="H31" s="4">
        <f t="shared" si="0"/>
        <v>0.2</v>
      </c>
      <c r="I31" s="6">
        <f t="shared" si="1"/>
        <v>0.43103448275862072</v>
      </c>
      <c r="J31" s="7" t="s">
        <v>21</v>
      </c>
    </row>
    <row r="32" spans="1:10" x14ac:dyDescent="0.2">
      <c r="A32" s="1" t="s">
        <v>36</v>
      </c>
      <c r="C32" s="1">
        <v>1</v>
      </c>
      <c r="F32" s="1">
        <v>1</v>
      </c>
      <c r="G32" s="3">
        <f>SUM(B32:F32)</f>
        <v>2</v>
      </c>
      <c r="H32" s="4">
        <f t="shared" si="0"/>
        <v>0.4</v>
      </c>
      <c r="I32" s="6">
        <f t="shared" si="1"/>
        <v>0.86206896551724144</v>
      </c>
      <c r="J32" s="7"/>
    </row>
    <row r="33" spans="1:10" x14ac:dyDescent="0.2">
      <c r="A33" s="1" t="s">
        <v>37</v>
      </c>
      <c r="I33" s="6"/>
    </row>
    <row r="34" spans="1:10" x14ac:dyDescent="0.2">
      <c r="A34" s="1" t="s">
        <v>38</v>
      </c>
      <c r="B34" s="1">
        <v>1</v>
      </c>
      <c r="G34" s="3">
        <f t="shared" ref="G34:G39" si="2">SUM(B34:F34)</f>
        <v>1</v>
      </c>
      <c r="H34" s="4">
        <f t="shared" si="0"/>
        <v>0.2</v>
      </c>
      <c r="I34" s="6">
        <f t="shared" si="1"/>
        <v>0.43103448275862072</v>
      </c>
    </row>
    <row r="35" spans="1:10" x14ac:dyDescent="0.2">
      <c r="A35" s="1" t="s">
        <v>39</v>
      </c>
      <c r="E35" s="1">
        <v>6</v>
      </c>
      <c r="G35" s="3">
        <f t="shared" si="2"/>
        <v>6</v>
      </c>
      <c r="H35" s="4">
        <f t="shared" si="0"/>
        <v>1.2</v>
      </c>
      <c r="I35" s="6">
        <f t="shared" si="1"/>
        <v>2.5862068965517242</v>
      </c>
      <c r="J35" s="1" t="s">
        <v>21</v>
      </c>
    </row>
    <row r="36" spans="1:10" x14ac:dyDescent="0.2">
      <c r="A36" s="1" t="s">
        <v>40</v>
      </c>
      <c r="D36" s="1">
        <v>1</v>
      </c>
      <c r="G36" s="3">
        <f t="shared" si="2"/>
        <v>1</v>
      </c>
      <c r="H36" s="4">
        <f t="shared" si="0"/>
        <v>0.2</v>
      </c>
      <c r="I36" s="6">
        <f t="shared" si="1"/>
        <v>0.43103448275862072</v>
      </c>
    </row>
    <row r="37" spans="1:10" x14ac:dyDescent="0.2">
      <c r="A37" s="1" t="s">
        <v>41</v>
      </c>
      <c r="B37" s="1">
        <v>1</v>
      </c>
      <c r="C37" s="1">
        <v>1</v>
      </c>
      <c r="D37" s="1">
        <v>4</v>
      </c>
      <c r="F37" s="1">
        <v>3</v>
      </c>
      <c r="G37" s="3">
        <f t="shared" si="2"/>
        <v>9</v>
      </c>
      <c r="H37" s="4">
        <f t="shared" si="0"/>
        <v>1.8</v>
      </c>
      <c r="I37" s="6">
        <f t="shared" si="1"/>
        <v>3.8793103448275863</v>
      </c>
      <c r="J37" s="1" t="s">
        <v>21</v>
      </c>
    </row>
    <row r="38" spans="1:10" x14ac:dyDescent="0.2">
      <c r="A38" s="1" t="s">
        <v>42</v>
      </c>
      <c r="B38" s="1">
        <v>2</v>
      </c>
      <c r="C38" s="1">
        <v>1</v>
      </c>
      <c r="D38" s="1">
        <v>3</v>
      </c>
      <c r="E38" s="1">
        <v>4</v>
      </c>
      <c r="G38" s="3">
        <f t="shared" si="2"/>
        <v>10</v>
      </c>
      <c r="H38" s="4">
        <f t="shared" si="0"/>
        <v>2</v>
      </c>
      <c r="I38" s="6">
        <f t="shared" si="1"/>
        <v>4.3103448275862073</v>
      </c>
      <c r="J38" s="1" t="s">
        <v>21</v>
      </c>
    </row>
    <row r="39" spans="1:10" x14ac:dyDescent="0.2">
      <c r="A39" s="1" t="s">
        <v>43</v>
      </c>
      <c r="E39" s="1">
        <v>1</v>
      </c>
      <c r="G39" s="3">
        <f t="shared" si="2"/>
        <v>1</v>
      </c>
      <c r="H39" s="4">
        <f t="shared" si="0"/>
        <v>0.2</v>
      </c>
      <c r="I39" s="6">
        <f t="shared" si="1"/>
        <v>0.43103448275862072</v>
      </c>
    </row>
    <row r="40" spans="1:10" x14ac:dyDescent="0.2">
      <c r="A40" s="1" t="s">
        <v>44</v>
      </c>
      <c r="I40" s="6"/>
    </row>
    <row r="41" spans="1:10" x14ac:dyDescent="0.2">
      <c r="A41" s="1" t="s">
        <v>45</v>
      </c>
      <c r="C41" s="1">
        <v>1</v>
      </c>
      <c r="F41" s="1">
        <v>1</v>
      </c>
      <c r="G41" s="3">
        <f>SUM(B41:F41)</f>
        <v>2</v>
      </c>
      <c r="H41" s="4">
        <f t="shared" si="0"/>
        <v>0.4</v>
      </c>
      <c r="I41" s="6">
        <f t="shared" si="1"/>
        <v>0.86206896551724144</v>
      </c>
    </row>
    <row r="42" spans="1:10" x14ac:dyDescent="0.2">
      <c r="A42" s="1" t="s">
        <v>46</v>
      </c>
      <c r="I42" s="6"/>
    </row>
    <row r="43" spans="1:10" x14ac:dyDescent="0.2">
      <c r="A43" s="1" t="s">
        <v>47</v>
      </c>
      <c r="B43" s="1">
        <v>1</v>
      </c>
      <c r="C43" s="1">
        <v>1</v>
      </c>
      <c r="D43" s="1">
        <v>1</v>
      </c>
      <c r="F43" s="1">
        <v>1</v>
      </c>
      <c r="G43" s="3">
        <f>SUM(B43:F43)</f>
        <v>4</v>
      </c>
      <c r="H43" s="4">
        <f t="shared" si="0"/>
        <v>0.8</v>
      </c>
      <c r="I43" s="6">
        <f t="shared" si="1"/>
        <v>1.7241379310344829</v>
      </c>
      <c r="J43" s="1" t="s">
        <v>21</v>
      </c>
    </row>
    <row r="44" spans="1:10" x14ac:dyDescent="0.2">
      <c r="A44" s="1" t="s">
        <v>48</v>
      </c>
      <c r="B44" s="1">
        <v>16</v>
      </c>
      <c r="C44" s="1">
        <v>9</v>
      </c>
      <c r="D44" s="1">
        <v>20</v>
      </c>
      <c r="E44" s="1">
        <v>21</v>
      </c>
      <c r="F44" s="1">
        <v>16</v>
      </c>
      <c r="G44" s="3">
        <f>SUM(B44:F44)</f>
        <v>82</v>
      </c>
      <c r="H44" s="4">
        <f t="shared" si="0"/>
        <v>16.399999999999999</v>
      </c>
      <c r="I44" s="6">
        <f t="shared" si="1"/>
        <v>35.344827586206897</v>
      </c>
      <c r="J44" s="1" t="s">
        <v>21</v>
      </c>
    </row>
    <row r="45" spans="1:10" x14ac:dyDescent="0.2">
      <c r="A45" s="1" t="s">
        <v>49</v>
      </c>
      <c r="I45" s="6"/>
      <c r="J45" s="1" t="s">
        <v>21</v>
      </c>
    </row>
    <row r="46" spans="1:10" x14ac:dyDescent="0.2">
      <c r="A46" s="1" t="s">
        <v>50</v>
      </c>
      <c r="I46" s="6"/>
      <c r="J46" s="1" t="s">
        <v>21</v>
      </c>
    </row>
    <row r="47" spans="1:10" x14ac:dyDescent="0.2">
      <c r="A47" s="1" t="s">
        <v>51</v>
      </c>
      <c r="I47" s="6"/>
      <c r="J47" s="1" t="s">
        <v>21</v>
      </c>
    </row>
    <row r="48" spans="1:10" x14ac:dyDescent="0.2">
      <c r="A48" s="1" t="s">
        <v>52</v>
      </c>
      <c r="I48" s="6"/>
      <c r="J48" s="1" t="s">
        <v>21</v>
      </c>
    </row>
    <row r="49" spans="1:10" x14ac:dyDescent="0.2">
      <c r="I49" s="6">
        <f>SUM(I10:I48)</f>
        <v>99.999999999999972</v>
      </c>
    </row>
    <row r="50" spans="1:10" ht="12" x14ac:dyDescent="0.2">
      <c r="A50" s="1" t="s">
        <v>53</v>
      </c>
      <c r="B50" s="1">
        <f>SUM(B10:B47)</f>
        <v>36</v>
      </c>
      <c r="C50" s="1">
        <f>SUM(C10:C47)</f>
        <v>46</v>
      </c>
      <c r="D50" s="1">
        <f>SUM(D10:D47)</f>
        <v>49</v>
      </c>
      <c r="E50" s="1">
        <f>SUM(E10:E47)</f>
        <v>56</v>
      </c>
      <c r="F50" s="1">
        <f>SUM(F10:F47)</f>
        <v>45</v>
      </c>
      <c r="G50" s="3">
        <f>SUM(B50:F50)</f>
        <v>232</v>
      </c>
      <c r="H50" s="4">
        <f t="shared" si="0"/>
        <v>46.4</v>
      </c>
      <c r="I50" s="1"/>
      <c r="J50" s="4"/>
    </row>
    <row r="51" spans="1:10" ht="12" x14ac:dyDescent="0.2">
      <c r="A51" s="1" t="s">
        <v>54</v>
      </c>
      <c r="B51" s="1">
        <v>10</v>
      </c>
      <c r="C51" s="1">
        <v>12</v>
      </c>
      <c r="D51" s="1">
        <v>13</v>
      </c>
      <c r="E51" s="1">
        <v>11</v>
      </c>
      <c r="F51" s="1">
        <v>13</v>
      </c>
      <c r="G51" s="3">
        <f>SUM(B51:F51)</f>
        <v>59</v>
      </c>
      <c r="H51" s="4">
        <f t="shared" si="0"/>
        <v>11.8</v>
      </c>
      <c r="I51" s="1"/>
      <c r="J51" s="4"/>
    </row>
    <row r="52" spans="1:10" x14ac:dyDescent="0.2">
      <c r="J52" s="4"/>
    </row>
    <row r="53" spans="1:10" x14ac:dyDescent="0.2">
      <c r="A53" s="1" t="s">
        <v>55</v>
      </c>
      <c r="E53" s="4">
        <v>186</v>
      </c>
      <c r="J53" s="4"/>
    </row>
    <row r="54" spans="1:10" x14ac:dyDescent="0.2">
      <c r="A54" s="1" t="s">
        <v>56</v>
      </c>
      <c r="E54" s="1">
        <v>22</v>
      </c>
      <c r="J54" s="4"/>
    </row>
    <row r="55" spans="1:10" x14ac:dyDescent="0.2">
      <c r="A55" s="1" t="s">
        <v>57</v>
      </c>
      <c r="E55" s="1">
        <v>29</v>
      </c>
    </row>
    <row r="56" spans="1:10" x14ac:dyDescent="0.2">
      <c r="A56" s="1" t="s">
        <v>58</v>
      </c>
      <c r="E56" s="1">
        <v>3.2</v>
      </c>
    </row>
    <row r="57" spans="1:10" x14ac:dyDescent="0.2">
      <c r="A57" s="1" t="s">
        <v>59</v>
      </c>
      <c r="E57" s="1">
        <v>5.29</v>
      </c>
    </row>
    <row r="58" spans="1:10" x14ac:dyDescent="0.2">
      <c r="A58" s="1" t="s">
        <v>60</v>
      </c>
      <c r="E58" s="1">
        <v>17</v>
      </c>
    </row>
    <row r="59" spans="1:10" x14ac:dyDescent="0.2">
      <c r="A59" s="1" t="s">
        <v>61</v>
      </c>
    </row>
    <row r="60" spans="1:10" x14ac:dyDescent="0.2">
      <c r="A60" s="1" t="s">
        <v>62</v>
      </c>
      <c r="E60" s="1">
        <v>8</v>
      </c>
    </row>
    <row r="61" spans="1:10" x14ac:dyDescent="0.2">
      <c r="A61" s="1" t="s">
        <v>63</v>
      </c>
      <c r="E61" s="1">
        <v>4</v>
      </c>
    </row>
    <row r="62" spans="1:10" x14ac:dyDescent="0.2">
      <c r="A62" s="1" t="s">
        <v>64</v>
      </c>
      <c r="E62" s="1">
        <v>0.88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 Timm</dc:creator>
  <cp:lastModifiedBy>Henn Timm</cp:lastModifiedBy>
  <dcterms:created xsi:type="dcterms:W3CDTF">2023-12-04T11:54:43Z</dcterms:created>
  <dcterms:modified xsi:type="dcterms:W3CDTF">2023-12-04T11:55:23Z</dcterms:modified>
</cp:coreProperties>
</file>